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125" windowWidth="14805" windowHeight="6990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Лист1!$A$1:$N$143</definedName>
  </definedNames>
  <calcPr calcId="145621"/>
</workbook>
</file>

<file path=xl/calcChain.xml><?xml version="1.0" encoding="utf-8"?>
<calcChain xmlns="http://schemas.openxmlformats.org/spreadsheetml/2006/main">
  <c r="K136" i="1" l="1"/>
  <c r="L136" i="1"/>
  <c r="M136" i="1"/>
  <c r="I136" i="1"/>
  <c r="C136" i="1"/>
  <c r="K133" i="1"/>
  <c r="I133" i="1"/>
  <c r="C133" i="1"/>
  <c r="K104" i="1"/>
  <c r="K77" i="1"/>
  <c r="K94" i="1" s="1"/>
  <c r="I77" i="1"/>
  <c r="I94" i="1" s="1"/>
  <c r="I104" i="1" s="1"/>
  <c r="I127" i="1" s="1"/>
  <c r="C77" i="1"/>
  <c r="C94" i="1" s="1"/>
  <c r="C104" i="1" s="1"/>
  <c r="C127" i="1" s="1"/>
  <c r="J54" i="1"/>
  <c r="I18" i="1"/>
  <c r="C18" i="1"/>
  <c r="K44" i="1"/>
  <c r="K54" i="1" s="1"/>
  <c r="I44" i="1"/>
  <c r="I54" i="1" s="1"/>
  <c r="I66" i="1" s="1"/>
  <c r="C44" i="1"/>
  <c r="C54" i="1" s="1"/>
  <c r="C66" i="1" s="1"/>
  <c r="M30" i="1"/>
  <c r="M18" i="1" s="1"/>
  <c r="M44" i="1" l="1"/>
  <c r="M54" i="1" s="1"/>
  <c r="H143" i="1"/>
  <c r="F143" i="1"/>
  <c r="G143" i="1"/>
  <c r="D143" i="1"/>
  <c r="I78" i="1" l="1"/>
  <c r="I143" i="1" s="1"/>
  <c r="I29" i="1"/>
  <c r="I43" i="1" s="1"/>
  <c r="B128" i="1" l="1"/>
  <c r="B135" i="1" s="1"/>
  <c r="K42" i="1"/>
  <c r="K55" i="1" s="1"/>
  <c r="K65" i="1" s="1"/>
  <c r="K76" i="1" s="1"/>
  <c r="K85" i="1" s="1"/>
  <c r="K95" i="1" s="1"/>
  <c r="K102" i="1" s="1"/>
  <c r="K126" i="1" s="1"/>
  <c r="K128" i="1" s="1"/>
  <c r="K135" i="1" s="1"/>
  <c r="C55" i="1"/>
  <c r="C65" i="1" s="1"/>
  <c r="C76" i="1" s="1"/>
  <c r="C85" i="1" s="1"/>
  <c r="C95" i="1" s="1"/>
  <c r="C102" i="1" s="1"/>
  <c r="C126" i="1" s="1"/>
  <c r="C128" i="1" s="1"/>
  <c r="C135" i="1" s="1"/>
  <c r="M85" i="1" l="1"/>
  <c r="M76" i="1"/>
  <c r="M66" i="1"/>
  <c r="F56" i="1"/>
  <c r="G56" i="1"/>
  <c r="H56" i="1"/>
  <c r="M56" i="1"/>
  <c r="D35" i="1"/>
  <c r="F35" i="1"/>
  <c r="G35" i="1"/>
  <c r="H35" i="1"/>
  <c r="M65" i="1" l="1"/>
  <c r="M77" i="1"/>
  <c r="M94" i="1" s="1"/>
  <c r="I55" i="1"/>
  <c r="I65" i="1" s="1"/>
  <c r="I76" i="1" s="1"/>
  <c r="I85" i="1" s="1"/>
  <c r="I95" i="1" s="1"/>
  <c r="I102" i="1" s="1"/>
  <c r="I126" i="1" s="1"/>
  <c r="I128" i="1" s="1"/>
  <c r="I135" i="1" s="1"/>
  <c r="C89" i="1" l="1"/>
  <c r="B89" i="1"/>
  <c r="B84" i="1"/>
  <c r="C84" i="1"/>
  <c r="L128" i="1" l="1"/>
  <c r="L135" i="1" s="1"/>
  <c r="L95" i="1"/>
  <c r="L42" i="1"/>
  <c r="I42" i="1"/>
  <c r="L102" i="1" l="1"/>
  <c r="L126" i="1" s="1"/>
  <c r="L104" i="1"/>
  <c r="L127" i="1" s="1"/>
  <c r="L133" i="1" s="1"/>
  <c r="L55" i="1"/>
  <c r="L66" i="1" s="1"/>
  <c r="L77" i="1" s="1"/>
  <c r="L94" i="1" s="1"/>
  <c r="L30" i="1"/>
  <c r="G100" i="1"/>
  <c r="B100" i="1"/>
  <c r="C100" i="1"/>
  <c r="L76" i="1" l="1"/>
  <c r="L85" i="1" s="1"/>
  <c r="L65" i="1"/>
  <c r="L18" i="1"/>
  <c r="L44" i="1"/>
  <c r="L54" i="1" s="1"/>
  <c r="E26" i="1"/>
  <c r="C93" i="1" l="1"/>
  <c r="I86" i="1"/>
  <c r="I89" i="1" s="1"/>
  <c r="J86" i="1"/>
  <c r="K86" i="1"/>
  <c r="L86" i="1"/>
  <c r="L87" i="1" s="1"/>
  <c r="M86" i="1"/>
  <c r="M87" i="1" s="1"/>
  <c r="B122" i="1"/>
  <c r="C122" i="1"/>
  <c r="I118" i="1"/>
  <c r="M118" i="1"/>
  <c r="M134" i="1" s="1"/>
  <c r="I84" i="1"/>
  <c r="J84" i="1"/>
  <c r="K84" i="1"/>
  <c r="L84" i="1"/>
  <c r="M84" i="1"/>
  <c r="B83" i="1"/>
  <c r="C83" i="1"/>
  <c r="L79" i="1"/>
  <c r="B74" i="1"/>
  <c r="C74" i="1"/>
  <c r="I61" i="1"/>
  <c r="I67" i="1" s="1"/>
  <c r="J61" i="1"/>
  <c r="K61" i="1"/>
  <c r="L61" i="1"/>
  <c r="M61" i="1"/>
  <c r="B61" i="1"/>
  <c r="J52" i="1"/>
  <c r="I52" i="1"/>
  <c r="L52" i="1"/>
  <c r="M52" i="1"/>
  <c r="B45" i="1"/>
  <c r="C45" i="1"/>
  <c r="D45" i="1"/>
  <c r="E45" i="1"/>
  <c r="F45" i="1"/>
  <c r="G45" i="1"/>
  <c r="H45" i="1"/>
  <c r="I35" i="1"/>
  <c r="I45" i="1" s="1"/>
  <c r="J35" i="1"/>
  <c r="L35" i="1"/>
  <c r="M35" i="1"/>
  <c r="M42" i="1" s="1"/>
  <c r="C32" i="1"/>
  <c r="B32" i="1"/>
  <c r="B31" i="1"/>
  <c r="C31" i="1"/>
  <c r="M9" i="1"/>
  <c r="I134" i="1" l="1"/>
  <c r="I137" i="1" s="1"/>
  <c r="I99" i="1"/>
  <c r="I101" i="1"/>
  <c r="M55" i="1"/>
  <c r="M53" i="1" s="1"/>
  <c r="M128" i="1"/>
  <c r="M95" i="1"/>
  <c r="M104" i="1" s="1"/>
  <c r="M127" i="1" s="1"/>
  <c r="M133" i="1" s="1"/>
  <c r="I87" i="1"/>
  <c r="L89" i="1"/>
  <c r="L101" i="1" s="1"/>
  <c r="I138" i="1" l="1"/>
  <c r="I141" i="1" s="1"/>
  <c r="I142" i="1" s="1"/>
  <c r="I139" i="1"/>
  <c r="I140" i="1" s="1"/>
  <c r="L99" i="1"/>
  <c r="L105" i="1"/>
  <c r="M137" i="1"/>
  <c r="M138" i="1" s="1"/>
  <c r="M139" i="1" s="1"/>
  <c r="M140" i="1" s="1"/>
  <c r="M135" i="1"/>
  <c r="M101" i="1"/>
  <c r="M102" i="1" s="1"/>
  <c r="G26" i="1"/>
  <c r="B125" i="1"/>
  <c r="C25" i="1"/>
  <c r="C51" i="1" s="1"/>
  <c r="C60" i="1" s="1"/>
  <c r="C82" i="1" s="1"/>
  <c r="B25" i="1"/>
  <c r="I79" i="1"/>
  <c r="M19" i="1"/>
  <c r="F128" i="1"/>
  <c r="G128" i="1"/>
  <c r="F26" i="1"/>
  <c r="D26" i="1"/>
  <c r="F19" i="1"/>
  <c r="G19" i="1"/>
  <c r="D19" i="1"/>
  <c r="F9" i="1"/>
  <c r="G9" i="1"/>
  <c r="I46" i="1"/>
  <c r="I56" i="1" s="1"/>
  <c r="H128" i="1"/>
  <c r="E128" i="1"/>
  <c r="L19" i="1"/>
  <c r="I31" i="1"/>
  <c r="M31" i="1"/>
  <c r="D31" i="1"/>
  <c r="E31" i="1"/>
  <c r="F31" i="1"/>
  <c r="G31" i="1"/>
  <c r="H31" i="1"/>
  <c r="I3" i="1"/>
  <c r="I4" i="1"/>
  <c r="J4" i="1"/>
  <c r="K4" i="1"/>
  <c r="I6" i="1"/>
  <c r="I19" i="1"/>
  <c r="J19" i="1"/>
  <c r="I24" i="1"/>
  <c r="I26" i="1"/>
  <c r="I27" i="1" s="1"/>
  <c r="J26" i="1"/>
  <c r="I32" i="1"/>
  <c r="E9" i="1"/>
  <c r="E67" i="1"/>
  <c r="C3" i="1"/>
  <c r="B4" i="1"/>
  <c r="M32" i="1"/>
  <c r="M26" i="1"/>
  <c r="M27" i="1" s="1"/>
  <c r="H26" i="1"/>
  <c r="M24" i="1"/>
  <c r="H24" i="1"/>
  <c r="F24" i="1"/>
  <c r="G24" i="1"/>
  <c r="D24" i="1"/>
  <c r="H19" i="1"/>
  <c r="E19" i="1"/>
  <c r="H9" i="1"/>
  <c r="H6" i="1"/>
  <c r="M3" i="1"/>
  <c r="G4" i="1"/>
  <c r="D4" i="1"/>
  <c r="E4" i="1"/>
  <c r="F4" i="1"/>
  <c r="H4" i="1"/>
  <c r="D3" i="1"/>
  <c r="A4" i="1"/>
  <c r="A3" i="1"/>
  <c r="M141" i="1" l="1"/>
  <c r="M142" i="1" s="1"/>
  <c r="L32" i="1"/>
  <c r="L67" i="1"/>
  <c r="L31" i="1"/>
  <c r="L45" i="1"/>
  <c r="L46" i="1" s="1"/>
  <c r="L56" i="1" s="1"/>
  <c r="C92" i="1"/>
  <c r="K123" i="1"/>
  <c r="I123" i="1"/>
  <c r="L123" i="1"/>
  <c r="L27" i="1"/>
  <c r="L24" i="1"/>
  <c r="L26" i="1"/>
  <c r="C125" i="1"/>
  <c r="M123" i="1" l="1"/>
  <c r="L118" i="1" l="1"/>
  <c r="L134" i="1" l="1"/>
  <c r="L137" i="1" s="1"/>
  <c r="L138" i="1" s="1"/>
  <c r="L139" i="1" l="1"/>
  <c r="L140" i="1" s="1"/>
  <c r="L141" i="1"/>
  <c r="L142" i="1" s="1"/>
</calcChain>
</file>

<file path=xl/sharedStrings.xml><?xml version="1.0" encoding="utf-8"?>
<sst xmlns="http://schemas.openxmlformats.org/spreadsheetml/2006/main" count="164" uniqueCount="134">
  <si>
    <t>не имеется</t>
  </si>
  <si>
    <t>Возрождение Российского казачества, защита его прав, сохранение традиционных образа жизни, хозяйствования и культуры Российского качества</t>
  </si>
  <si>
    <t xml:space="preserve">Реестр социально ориентированных некоммерческих организаций - получателей поддержки </t>
  </si>
  <si>
    <t>Каменск-Уральская городская просветительская общественная организация «Общество Знание»</t>
  </si>
  <si>
    <t>623428, г. Каменск-Уральский, ул. Кирова 23, кв. 98, Четыркин Тимофей Иванович,  эл.адрес: time@k-ur.ru</t>
  </si>
  <si>
    <t>Оказание гражданам и организациям информационных, социальных и правовых услуг, услуг в сфере содействия развитию современных цифровых информационных технологий</t>
  </si>
  <si>
    <t>Сведения об использовании социально ориентированными некоммерческими организациями - получателей поддержки предоставленных мер государственной поддержки</t>
  </si>
  <si>
    <t>623401 Свердловская область г. Каменск-Уральский Проспект Победы 38-82 председатель Давыдов Владимир Николаевич</t>
  </si>
  <si>
    <t>безвозмездное ползование муниципальным имуществом, нежилым помещением общей площадью 188,5 кв.м.</t>
  </si>
  <si>
    <t>безвозмездное пользование муниципальным имуществом: нежилым помещением общей площадью 540,3 кв.м.</t>
  </si>
  <si>
    <t>Организация и проведение спортивных, культурно-массовых мероприятий, организация работы кружков, секций для разных возрастных категорий, учебно-образовательных процессов</t>
  </si>
  <si>
    <t>Автономная некоммерческая организация поддержки семей с детьми, страдающими детским церебральным параличом и заболеваниями опорно-двигательного аппарата "Седьмой лепесток"</t>
  </si>
  <si>
    <t>623400, г. Каменск-Уральский, ул. Карла Маркса, д.26, кв. 47 директор Вощикова Анна Петровна</t>
  </si>
  <si>
    <t>безвозмездное пользование муниципальным имуществом: нежилым помещением общей площадью 48,5 кв.м.</t>
  </si>
  <si>
    <t>623400, г. Каменск-Уральский, ул. Ленина, 32, председатель Никифоров Яков Кузьмич</t>
  </si>
  <si>
    <t>Защита общих интересов и законных прав ветеранов войны, труда, боевых действий, государственной и муниципальной службы, пенсионеров, обеспечение достойного положения старшего поколения в обществе</t>
  </si>
  <si>
    <t>Оказание детям, страдающим детским церебральным параличом и заболеваниями опорно-двигательного аппарата услуг, направленных на их абилитацию и реабилитацию, улучшение качества их жизни</t>
  </si>
  <si>
    <t>безвозмездное пользование муниципальным имуществом: нежилым помещением общей площадью 77,9 кв.м.</t>
  </si>
  <si>
    <t>безвозмездное пользование муниципальным имуществом: нежилым помещением общей площадью 26,4 кв.м.</t>
  </si>
  <si>
    <t>Попяляризация и развитие детского спорта для повышения интересов детей к занятию физической культурой и спортом в области спортивно-оздоровительной и досуговой деятельности</t>
  </si>
  <si>
    <t>безвозмездное пользование мунципальным имуществом: нежилым помещением общей площадью 59,8 кв.м.</t>
  </si>
  <si>
    <t>Каменск-Уральская местная общественная организация ветеранов войны,  труда, боевых действий, государственной службы, пенсионеров</t>
  </si>
  <si>
    <t>безвозмездное пользование муниципальным имуществом</t>
  </si>
  <si>
    <t>безвозмездное пользование муниципальным имуществом: нежилым помещением площадью 979,3 кв.м., земельным участком площадью 7894 кв.м.</t>
  </si>
  <si>
    <t>07.11.2020-06.11.2025</t>
  </si>
  <si>
    <t>Каменск-Уральская городская общественная организация «Школа бокса «Гонг Победы» имени А.Ф. Николаева</t>
  </si>
  <si>
    <t>623414, г. Каменск-Уральский, ул. Лермонтова, д.64, кв. 26, Председатель - Суворов Александр Васильевич</t>
  </si>
  <si>
    <t>Местная общественная организация "Федерация хоккея г. Каменск-Уральский 40+"</t>
  </si>
  <si>
    <t>Развитие, пропаганда и популяризация хоккея как вида спорта, повышение роли физической культуры и спорта во всестороннем и гармоничном развитии личности, повышение престижа и представления интересов хоккея в г. Каменске-Уральском</t>
  </si>
  <si>
    <t>623418, г. Каменск-Уральский, ул. Головина, д.25,             офис 3, президент Красноселов Александр  Анатольевич</t>
  </si>
  <si>
    <t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t>
  </si>
  <si>
    <t>безвозмездное пользование муниципальным имуществом: нежилым помещением общей площадью 8,5 кв.м.</t>
  </si>
  <si>
    <t>03.07.2021-02.07.2026</t>
  </si>
  <si>
    <t>20.07.2021 -19.07.2026</t>
  </si>
  <si>
    <t>08.09.2021-07.09.2026</t>
  </si>
  <si>
    <t>безвозмездное пользование муниципальным имуществом: нежилым помещением общей площадью 16,4 кв.м.</t>
  </si>
  <si>
    <t>безвозмездное пользование муниципальным имуществом: нежилым помещением общей площадью 49 кв.м.</t>
  </si>
  <si>
    <t>16.09.2020-15.09.2025</t>
  </si>
  <si>
    <t>25.02.2022-24.02.2027</t>
  </si>
  <si>
    <t>безвозмездное пользование муниципальным имуществом: нежилым помещением площадью 291, 4 кв.м, земельным участком площадью 3017 кв.м.</t>
  </si>
  <si>
    <t>Договор № 9 от 20.07.2021</t>
  </si>
  <si>
    <t>31.03.2022-30.03.2027</t>
  </si>
  <si>
    <t>11.06.2022-10.06.2027</t>
  </si>
  <si>
    <t>623400, Свердловская область, г. Каменск-Уральский, ул. Ленина, 36. Председатель Общества Бекленищева Анастасия Михайловна, znanie_kamensk@mail.ru</t>
  </si>
  <si>
    <t>Автономная некоммерческая организация  "Городской центр информационных, социальных и правовых услуг "Виртуальный Каменск"</t>
  </si>
  <si>
    <t>01.09.2022-31.08.2027</t>
  </si>
  <si>
    <t>Автономная некоммерческая организация "Центр культуры, спорта и развития территории города Каменска-Уральского "Синара"</t>
  </si>
  <si>
    <t>Свердловская областная общественная организация Общероссийской общественной организации инвалидов "Всероссийской ордена Трудового Красного Знамени общество слепых"</t>
  </si>
  <si>
    <t>Договор № 12 от 01.09.2022</t>
  </si>
  <si>
    <t>15,00 руб.</t>
  </si>
  <si>
    <t>17.05.2023-16.05.2028</t>
  </si>
  <si>
    <t>Договор № 6 от 05.06.2023</t>
  </si>
  <si>
    <t>безвозмездное пользование муниципальным имуществом: нежилым помещением общей площадью 283 кв.м.</t>
  </si>
  <si>
    <t>безвозмездное пользование муниципальным имуществом: нежилым помещением общей площадью 166,6 кв.м.</t>
  </si>
  <si>
    <t>19.07.2023-18.07.2028</t>
  </si>
  <si>
    <t>623418, Свердловская область, г. Каменск-Уральский, ул. Карла Маркса, д. 40А, директор Вешкурцев Александр Николаевич</t>
  </si>
  <si>
    <t>Договор № 14 от 05.06.2024</t>
  </si>
  <si>
    <t>05.06.2024-04.06.2027</t>
  </si>
  <si>
    <t>Договор № 16 от 11.07.2024</t>
  </si>
  <si>
    <t>11.07.2024-10.07.2029</t>
  </si>
  <si>
    <t>Договор № 69 от 18.07.2023</t>
  </si>
  <si>
    <t>Свердловская областная общественная организация "Клуб служебного собаководства"</t>
  </si>
  <si>
    <t>Договор № 19 от 01.08.2024</t>
  </si>
  <si>
    <t>Автономная некоммерческая организация помощи различным категориям населения и профилактики социально значимых заболеваний "Белый слон"</t>
  </si>
  <si>
    <t>623401, Свердловская область, г. Каменск-Уральский, ул.Карла Маркса, д. 75, кв. 5 Директор Коротаев Андрей Константинович</t>
  </si>
  <si>
    <t>безвозмездное пользование муниципальным имуществом: помещением общей площадью 91,0 кв.м.</t>
  </si>
  <si>
    <t>Предоставление услуг, направленных на оказание помощи различным категориям населения и профилактику социально значимых заболеваний</t>
  </si>
  <si>
    <t>01.08.2024-31.07.2027</t>
  </si>
  <si>
    <t>Примечание</t>
  </si>
  <si>
    <t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t>
  </si>
  <si>
    <t>Благотворительный фонд "Фонд ветеранов и инвалидов боевых действий и военной травмы"</t>
  </si>
  <si>
    <t>Договор № 12 от 01.04.2024</t>
  </si>
  <si>
    <t>623409, Свердловская область, г. Каменск-Уральский, ул. Ленина, д.33. Президент Дябин Владимир Евгеньевич</t>
  </si>
  <si>
    <t>Поддержка инициатив ветеранов и инвалидов и их семей и семей погибших в боевых действиях, объединений и движений, юридичексих лиц, направленных на решение социальных, благотворительных, культурных, образовательных, патриотических проблем.</t>
  </si>
  <si>
    <t>безвозмездное пользование мунициапльным имуществом: помещением общей площадью 69,1 кв.м.</t>
  </si>
  <si>
    <t>безвозмездное пользование муниципальным имуществом: помещением общей площадью 83,8 кв.м.</t>
  </si>
  <si>
    <t>Договор № 1 от 28.02.2025</t>
  </si>
  <si>
    <t>28.02.2025-27.02.2030</t>
  </si>
  <si>
    <t>Распоряжение Администрации городского округа от 26.02.2025 № 37-р</t>
  </si>
  <si>
    <t>01.04.2025-31.03.2030</t>
  </si>
  <si>
    <t>Некоммерческая организация Каменск-Уральское хуторское казачье общество «Казачья застава»</t>
  </si>
  <si>
    <t>безвозмездное пользование муниципаотным имуществом: нежилым помещением общей площадью 49 кв.м.</t>
  </si>
  <si>
    <t>безвозмездное пользование муниципальным имуществом: нежилым помещением общей площадью 454,9 кв.м.</t>
  </si>
  <si>
    <t>Фонд содействия патриотическому воспитанию молодежи "Рубикон" г. Каменск-Уральский</t>
  </si>
  <si>
    <t>623412, Свердловская область, г. Каменск-Уральский, ул. Средняя, д.9.кв.5. Директор Шишков Александр Анатольевич</t>
  </si>
  <si>
    <t>Формирование у молодежи патриотического сознания, развитие и совершенствование системы патриотического воспитания граждан.</t>
  </si>
  <si>
    <t>Договор № 5 от 27.05.2025</t>
  </si>
  <si>
    <t>27.05.2025 -26.05.2030</t>
  </si>
  <si>
    <t>10.07.2025-09.07.2028</t>
  </si>
  <si>
    <t>Договор № 8 от 10.07.2025</t>
  </si>
  <si>
    <t>623400 Свердловская область, г. Каменск-Уральский ул. Рябова, 7 , Григорьева Надежда Юрьевна, и.о. начальника</t>
  </si>
  <si>
    <t>Договор № 1 от 26.09.2025</t>
  </si>
  <si>
    <t>26.09.2025 - 25.09.2030</t>
  </si>
  <si>
    <t>Договор № 11 от 07.11.2025</t>
  </si>
  <si>
    <t>07.11.2025-06.11.2028</t>
  </si>
  <si>
    <t>Договор № 10 от 07.11.2025</t>
  </si>
  <si>
    <t>07.11.2025-06.11.2030</t>
  </si>
  <si>
    <t>Договор № 12 от 11.12.2025</t>
  </si>
  <si>
    <t>11.12.2025-10.12.2026</t>
  </si>
  <si>
    <t>безвозмездное пользование муниципальным имуществом: помещениями общей площадью 95,3 кв.м.</t>
  </si>
  <si>
    <t>Договор № 11 от 08.09.2021</t>
  </si>
  <si>
    <t xml:space="preserve">623414, Свердловская область, город Каменск-Уральский, ул Лермонтова, д. 133,  директор Сафронова Екатерина Сергеевна 
</t>
  </si>
  <si>
    <t>661213996858</t>
  </si>
  <si>
    <t>1026600931719</t>
  </si>
  <si>
    <t>безвозмездное пользование муниципальным имуществом: нежилым помещением общей площадью 1043,8 кв.м.</t>
  </si>
  <si>
    <t>в  Каменск-Уральском городском округе в  2026 году</t>
  </si>
  <si>
    <t xml:space="preserve">Некоммерчсекое партнертсво Детско-юношеский спортивно-оздоровительный клуб "ЭЛИТА-СПОРТ" </t>
  </si>
  <si>
    <t>Распоряжение Администрации городского округа от 12.03.2026 № 30-р</t>
  </si>
  <si>
    <t>субсидия на частичное возмещение расходов за 4 квартал 2025 года</t>
  </si>
  <si>
    <t>1 квартал 2026 года</t>
  </si>
  <si>
    <t>11.03.2026-10.03.2029</t>
  </si>
  <si>
    <t>Договор № 2 от 11.03.2026</t>
  </si>
  <si>
    <t>Договор № 1 от 11.03.2026</t>
  </si>
  <si>
    <t>безвозмездное пользование муниципальным имуществом: помещениями общей площадью 71,8 кв.м.</t>
  </si>
  <si>
    <t>11.03.2026-10.03.2027</t>
  </si>
  <si>
    <t>Автономная некоммерческая организация «Каменск-Уральский Фонд национальной культуры Александра Невского Дело чести»</t>
  </si>
  <si>
    <t>623404, Свердловская область, г. Каменск-Уральский, дер. Монастырка, ул. Первомайская, д.50, директор  Тетюков Александр Викторович</t>
  </si>
  <si>
    <t>безвозмездное пользование муниципальным имуществом: помещением общей площадью 75,2 кв.м.</t>
  </si>
  <si>
    <t>безвозмездное пользование муниципальным имуществом: помещениями общей площадью 103,1 кв.м.</t>
  </si>
  <si>
    <t>Договор № 5 от 27.03.2026</t>
  </si>
  <si>
    <t>27.03.2026-26.03.2027</t>
  </si>
  <si>
    <t>Предоставление услуг по развитию национальной культуры и общественно полезной деятельности путем содействия образованию, просвещению и популяризации науки и научных знаний, патриотическому и духовно-нравственному воспитанию граждан, укреплению престижа семьи и традиционных семейных ценностей, развитию краеведения, в том числе экологического и внутреннего туризма</t>
  </si>
  <si>
    <t>Реализация социально значимого проекта "Дедов достойные сыны"</t>
  </si>
  <si>
    <t>2 квартал 2026 года</t>
  </si>
  <si>
    <t>Распоряжение Администрации городского округа от 14.04.2026 № 65-р</t>
  </si>
  <si>
    <t>Реализация социально значимого проекта "сыны отчизны"</t>
  </si>
  <si>
    <t>субсидия на организацию и проведение социально значимого проекта</t>
  </si>
  <si>
    <t>Реализация социально значимого проекта "Подари жизнь, посвященного Дню донора крови"</t>
  </si>
  <si>
    <t>Реализация социально значимого проекта "VIII городские казачьи игры "Казачья застава"</t>
  </si>
  <si>
    <t>Реализация социально-значимого проекта "Народы России по знаменем Победы"</t>
  </si>
  <si>
    <t xml:space="preserve"> 623400, Свердловская область, г. Каменск-Уральский, ул. Ленина, д. 36, 16, Председатель Правления Папуловских Ирина Марсовна</t>
  </si>
  <si>
    <t>Реализация социально значимого проекта "Пушкинский день России"</t>
  </si>
  <si>
    <t>Распоряжение Администрации городского округа от 06.05.2026 № 82-р</t>
  </si>
  <si>
    <t>субсидия на частичное возмещение расходов 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</si>
</sst>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sz val="9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0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3" fillId="0" borderId="0" xfId="0" applyFont="1"/>
    <xf numFmtId="14" fontId="3" fillId="0" borderId="5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14" fontId="3" fillId="0" borderId="3" xfId="0" applyNumberFormat="1" applyFont="1" applyBorder="1" applyAlignment="1">
      <alignment vertical="top" wrapText="1"/>
    </xf>
    <xf numFmtId="0" fontId="0" fillId="0" borderId="11" xfId="0" applyBorder="1"/>
    <xf numFmtId="0" fontId="0" fillId="0" borderId="2" xfId="0" applyBorder="1"/>
    <xf numFmtId="14" fontId="3" fillId="0" borderId="1" xfId="0" applyNumberFormat="1" applyFont="1" applyBorder="1" applyAlignment="1">
      <alignment vertical="top"/>
    </xf>
    <xf numFmtId="14" fontId="3" fillId="0" borderId="5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vertical="top" wrapText="1"/>
    </xf>
    <xf numFmtId="14" fontId="3" fillId="0" borderId="6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4" fontId="5" fillId="0" borderId="5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vertical="top" wrapText="1"/>
    </xf>
    <xf numFmtId="14" fontId="3" fillId="0" borderId="7" xfId="0" applyNumberFormat="1" applyFont="1" applyBorder="1" applyAlignment="1">
      <alignment vertical="top" wrapText="1"/>
    </xf>
    <xf numFmtId="14" fontId="3" fillId="0" borderId="6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4" fontId="3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14" fontId="3" fillId="0" borderId="9" xfId="0" applyNumberFormat="1" applyFont="1" applyBorder="1" applyAlignment="1">
      <alignment vertical="top"/>
    </xf>
    <xf numFmtId="14" fontId="3" fillId="0" borderId="1" xfId="0" applyNumberFormat="1" applyFont="1" applyBorder="1" applyAlignment="1">
      <alignment horizontal="left" vertical="top"/>
    </xf>
    <xf numFmtId="0" fontId="0" fillId="0" borderId="5" xfId="0" applyBorder="1" applyAlignment="1">
      <alignment horizontal="center"/>
    </xf>
    <xf numFmtId="14" fontId="3" fillId="0" borderId="3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3" xfId="0" applyBorder="1"/>
    <xf numFmtId="14" fontId="3" fillId="0" borderId="3" xfId="0" applyNumberFormat="1" applyFont="1" applyBorder="1" applyAlignment="1">
      <alignment vertical="top"/>
    </xf>
    <xf numFmtId="14" fontId="5" fillId="0" borderId="5" xfId="0" applyNumberFormat="1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4" fontId="3" fillId="0" borderId="7" xfId="0" applyNumberFormat="1" applyFont="1" applyBorder="1" applyAlignment="1">
      <alignment vertical="top" wrapText="1"/>
    </xf>
    <xf numFmtId="14" fontId="5" fillId="0" borderId="3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3" xfId="0" applyBorder="1" applyAlignment="1"/>
    <xf numFmtId="14" fontId="3" fillId="0" borderId="7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14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4" fontId="5" fillId="0" borderId="5" xfId="0" applyNumberFormat="1" applyFont="1" applyBorder="1" applyAlignment="1">
      <alignment horizontal="left" vertical="top" wrapText="1"/>
    </xf>
    <xf numFmtId="14" fontId="5" fillId="0" borderId="7" xfId="0" applyNumberFormat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4" fontId="3" fillId="0" borderId="3" xfId="0" applyNumberFormat="1" applyFont="1" applyBorder="1" applyAlignment="1">
      <alignment vertical="top" wrapText="1"/>
    </xf>
    <xf numFmtId="14" fontId="3" fillId="0" borderId="7" xfId="0" applyNumberFormat="1" applyFont="1" applyBorder="1" applyAlignment="1">
      <alignment vertical="top" wrapText="1"/>
    </xf>
    <xf numFmtId="14" fontId="5" fillId="0" borderId="5" xfId="0" applyNumberFormat="1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14" fontId="5" fillId="0" borderId="7" xfId="0" applyNumberFormat="1" applyFont="1" applyBorder="1" applyAlignment="1">
      <alignment vertical="top" wrapText="1"/>
    </xf>
    <xf numFmtId="14" fontId="5" fillId="0" borderId="6" xfId="0" applyNumberFormat="1" applyFont="1" applyBorder="1" applyAlignment="1">
      <alignment vertical="top" wrapText="1"/>
    </xf>
    <xf numFmtId="14" fontId="5" fillId="0" borderId="5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4" fontId="3" fillId="0" borderId="5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vertical="top"/>
    </xf>
    <xf numFmtId="14" fontId="3" fillId="0" borderId="5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14" fontId="5" fillId="0" borderId="7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top" wrapText="1"/>
    </xf>
    <xf numFmtId="14" fontId="5" fillId="0" borderId="7" xfId="0" applyNumberFormat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vertical="top"/>
    </xf>
    <xf numFmtId="14" fontId="3" fillId="0" borderId="10" xfId="0" applyNumberFormat="1" applyFont="1" applyBorder="1" applyAlignment="1">
      <alignment horizontal="left" vertical="top"/>
    </xf>
    <xf numFmtId="0" fontId="0" fillId="0" borderId="6" xfId="0" applyBorder="1" applyAlignment="1"/>
    <xf numFmtId="14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vertical="top"/>
    </xf>
    <xf numFmtId="14" fontId="3" fillId="0" borderId="5" xfId="0" applyNumberFormat="1" applyFont="1" applyBorder="1" applyAlignment="1">
      <alignment vertical="top" wrapText="1"/>
    </xf>
    <xf numFmtId="14" fontId="5" fillId="0" borderId="5" xfId="0" applyNumberFormat="1" applyFont="1" applyBorder="1" applyAlignment="1">
      <alignment vertical="top" wrapText="1"/>
    </xf>
    <xf numFmtId="14" fontId="3" fillId="0" borderId="3" xfId="0" applyNumberFormat="1" applyFont="1" applyBorder="1" applyAlignment="1">
      <alignment vertical="top" wrapText="1"/>
    </xf>
    <xf numFmtId="14" fontId="3" fillId="0" borderId="7" xfId="0" applyNumberFormat="1" applyFont="1" applyBorder="1" applyAlignment="1">
      <alignment vertical="top" wrapText="1"/>
    </xf>
    <xf numFmtId="14" fontId="3" fillId="0" borderId="6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4" fontId="3" fillId="0" borderId="3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0" fontId="10" fillId="0" borderId="5" xfId="0" applyFont="1" applyBorder="1"/>
    <xf numFmtId="0" fontId="5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0" fontId="8" fillId="0" borderId="6" xfId="0" applyFont="1" applyFill="1" applyBorder="1" applyAlignment="1">
      <alignment vertical="top"/>
    </xf>
    <xf numFmtId="14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14" fontId="3" fillId="0" borderId="6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14" fontId="5" fillId="0" borderId="3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14" fontId="5" fillId="0" borderId="5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5" xfId="0" applyBorder="1" applyAlignment="1"/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top" wrapText="1"/>
    </xf>
    <xf numFmtId="14" fontId="5" fillId="0" borderId="7" xfId="0" applyNumberFormat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14" fontId="3" fillId="0" borderId="7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vertical="top" wrapText="1"/>
    </xf>
    <xf numFmtId="14" fontId="5" fillId="0" borderId="5" xfId="0" applyNumberFormat="1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14" fontId="3" fillId="0" borderId="9" xfId="0" applyNumberFormat="1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left" vertical="top" wrapText="1"/>
    </xf>
    <xf numFmtId="14" fontId="3" fillId="0" borderId="10" xfId="0" applyNumberFormat="1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vertical="top"/>
    </xf>
    <xf numFmtId="14" fontId="3" fillId="0" borderId="5" xfId="0" applyNumberFormat="1" applyFont="1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4" fontId="5" fillId="0" borderId="5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1" fontId="3" fillId="0" borderId="5" xfId="1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center" vertical="top" wrapText="1"/>
    </xf>
    <xf numFmtId="14" fontId="5" fillId="0" borderId="6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vertical="top" wrapText="1"/>
    </xf>
    <xf numFmtId="14" fontId="3" fillId="0" borderId="7" xfId="0" applyNumberFormat="1" applyFont="1" applyBorder="1" applyAlignment="1">
      <alignment vertical="top" wrapText="1"/>
    </xf>
    <xf numFmtId="14" fontId="3" fillId="0" borderId="6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14" fontId="3" fillId="0" borderId="5" xfId="0" applyNumberFormat="1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5" fillId="0" borderId="3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14" fontId="5" fillId="0" borderId="5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7" xfId="0" applyNumberFormat="1" applyFont="1" applyBorder="1" applyAlignment="1">
      <alignment horizontal="left" vertical="top" wrapText="1"/>
    </xf>
    <xf numFmtId="14" fontId="5" fillId="0" borderId="7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14" fontId="5" fillId="0" borderId="7" xfId="0" applyNumberFormat="1" applyFont="1" applyBorder="1" applyAlignment="1">
      <alignment vertical="top" wrapText="1"/>
    </xf>
    <xf numFmtId="14" fontId="5" fillId="0" borderId="6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4" fontId="6" fillId="0" borderId="6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/>
    </xf>
    <xf numFmtId="14" fontId="3" fillId="0" borderId="7" xfId="0" applyNumberFormat="1" applyFont="1" applyBorder="1" applyAlignment="1">
      <alignment horizontal="center" vertical="top"/>
    </xf>
    <xf numFmtId="14" fontId="3" fillId="0" borderId="6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3" fillId="0" borderId="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14" fontId="3" fillId="0" borderId="7" xfId="0" applyNumberFormat="1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14" fontId="3" fillId="0" borderId="1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0" xfId="0" applyNumberFormat="1" applyFont="1" applyBorder="1" applyAlignment="1">
      <alignment horizontal="left" vertical="top" wrapText="1"/>
    </xf>
    <xf numFmtId="14" fontId="5" fillId="0" borderId="7" xfId="0" applyNumberFormat="1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vertical="top" wrapText="1"/>
    </xf>
    <xf numFmtId="14" fontId="4" fillId="0" borderId="6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vertical="top" wrapText="1"/>
    </xf>
    <xf numFmtId="2" fontId="3" fillId="0" borderId="10" xfId="0" applyNumberFormat="1" applyFont="1" applyBorder="1" applyAlignment="1">
      <alignment vertical="top" wrapText="1"/>
    </xf>
    <xf numFmtId="14" fontId="5" fillId="0" borderId="9" xfId="0" applyNumberFormat="1" applyFont="1" applyBorder="1" applyAlignment="1">
      <alignment horizontal="left" vertical="top" wrapText="1"/>
    </xf>
    <xf numFmtId="14" fontId="5" fillId="0" borderId="3" xfId="0" applyNumberFormat="1" applyFont="1" applyFill="1" applyBorder="1" applyAlignment="1">
      <alignment horizontal="left" vertical="top" wrapText="1"/>
    </xf>
    <xf numFmtId="14" fontId="5" fillId="0" borderId="7" xfId="0" applyNumberFormat="1" applyFont="1" applyFill="1" applyBorder="1" applyAlignment="1">
      <alignment horizontal="left" vertical="top" wrapText="1"/>
    </xf>
    <xf numFmtId="14" fontId="5" fillId="0" borderId="6" xfId="0" applyNumberFormat="1" applyFont="1" applyFill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left" vertical="top"/>
    </xf>
    <xf numFmtId="14" fontId="3" fillId="0" borderId="11" xfId="0" applyNumberFormat="1" applyFont="1" applyBorder="1" applyAlignment="1">
      <alignment vertical="top"/>
    </xf>
    <xf numFmtId="0" fontId="0" fillId="0" borderId="7" xfId="0" applyBorder="1"/>
    <xf numFmtId="1" fontId="3" fillId="0" borderId="3" xfId="2" applyNumberFormat="1" applyFont="1" applyBorder="1" applyAlignment="1">
      <alignment horizontal="center" vertical="top"/>
    </xf>
    <xf numFmtId="1" fontId="3" fillId="0" borderId="7" xfId="2" applyNumberFormat="1" applyFont="1" applyBorder="1" applyAlignment="1">
      <alignment horizontal="center" vertical="top"/>
    </xf>
    <xf numFmtId="1" fontId="3" fillId="0" borderId="6" xfId="2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299584"/>
        <c:axId val="223233152"/>
      </c:barChart>
      <c:catAx>
        <c:axId val="19729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23233152"/>
        <c:crosses val="autoZero"/>
        <c:auto val="1"/>
        <c:lblAlgn val="ctr"/>
        <c:lblOffset val="100"/>
        <c:noMultiLvlLbl val="0"/>
      </c:catAx>
      <c:valAx>
        <c:axId val="2232331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729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3;&#1086;&#1095;&#1072;&#1103;/&#1086;&#1090;&#1095;&#1077;&#1090;&#1099;,%20&#1089;&#1087;&#1088;&#1072;&#1074;&#1082;&#1080;/&#1056;&#1077;&#1077;&#1089;&#1090;&#1088;%20&#1053;&#1050;&#1054;-&#1087;&#1086;&#1083;&#1091;&#1095;&#1072;&#1090;&#1077;&#1083;&#1077;&#1081;%20&#1087;&#1086;&#1076;&#1076;&#1077;&#1088;&#1078;&#1082;&#1080;%20&#1074;%202016%20&#1075;&#1086;&#1076;&#10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57;&#1054;&#1053;&#1050;&#1054;%20-%20&#1087;&#1086;&#1083;&#1091;&#1095;&#1072;&#1090;&#1077;&#1083;&#1077;&#1081;%20&#1087;&#1086;&#1076;&#1076;&#1077;&#1088;&#1078;&#1082;&#1080;%20&#1074;%20&#1050;&#1072;&#1084;&#1077;&#1085;&#1089;&#1082;-&#1059;&#1088;&#1072;&#1083;&#1100;&#1089;&#1082;&#1086;&#1084;%20&#1075;&#1086;&#1088;&#1086;&#1076;&#1089;&#1082;&#1086;&#1084;%20&#1086;&#1082;&#1088;&#1091;&#1075;&#1077;%20&#1074;%202023%20&#1075;&#1086;&#1076;&#10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57;&#1054;&#1053;&#1050;&#1054;%20-%20&#1087;&#1086;&#1083;&#1091;&#1095;&#1072;&#1090;&#1077;&#1083;&#1077;&#1081;%20&#1087;&#1086;&#1076;&#1076;&#1077;&#1088;&#1078;&#1082;&#1080;%20&#1074;%20&#1050;&#1072;&#1084;&#1077;&#1085;&#1089;&#1082;-&#1059;&#1088;&#1072;&#1083;&#1100;&#1089;&#1082;&#1086;&#1084;%20&#1075;&#1086;&#1088;&#1086;&#1076;&#1089;&#1082;&#1086;&#1084;%20&#1086;&#1082;&#1088;&#1091;&#1075;&#1077;%20&#1074;%202025%20&#1075;&#1086;&#1076;&#10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57;&#1054;&#1053;&#1050;&#1054;%20-%20&#1087;&#1086;&#1083;&#1091;&#1095;&#1072;&#1090;&#1077;&#1083;&#1077;&#1081;%20&#1087;&#1086;&#1076;&#1076;&#1077;&#1088;&#1078;&#1082;&#1080;%20&#1074;%20&#1052;&#1054;%20&#1075;.%20&#1050;&#1072;&#1084;&#1077;&#1085;&#1089;&#1082;-&#1059;&#1088;&#1072;&#1083;&#1100;&#1089;&#1082;&#1080;&#1081;%20&#1074;%202018%20&#1075;&#1086;&#1076;&#10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57;&#1054;&#1053;&#1050;&#1054;%20-%20&#1087;&#1086;&#1083;&#1091;&#1095;&#1072;&#1090;&#1077;&#1083;&#1077;&#1081;%20&#1087;&#1086;&#1076;&#1076;&#1077;&#1088;&#1078;&#1082;&#1080;%20&#1074;%20&#1050;&#1072;&#1084;&#1077;&#1085;&#1089;&#1082;-&#1059;&#1088;&#1072;&#1083;&#1100;&#1089;&#1082;&#1086;&#1084;%20&#1075;&#1086;&#1088;&#1086;&#1076;&#1089;&#1082;&#1086;&#1084;%20&#1086;&#1082;&#1088;&#1091;&#1075;&#1077;%20&#1074;%202024%20&#1075;&#1086;&#1076;&#109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57;&#1054;&#1053;&#1050;&#1054;%20-%20&#1087;&#1086;&#1083;&#1091;&#1095;&#1072;&#1090;&#1077;&#1083;&#1077;&#1081;%20&#1087;&#1086;&#1076;&#1076;&#1077;&#1088;&#1078;&#1082;&#1080;%20&#1074;%20&#1052;&#1054;%20&#1075;.%20&#1050;&#1072;&#1084;&#1077;&#1085;&#1089;&#1082;-&#1059;&#1088;&#1072;&#1083;&#1100;&#1089;&#1082;&#1080;&#1081;%20&#1074;%202019%20&#1075;&#1086;&#1076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 xml:space="preserve">Реестр социально ориентированных некоммерческих организаций - получателей поддержки </v>
          </cell>
        </row>
        <row r="4">
          <cell r="A4" t="str">
            <v>Реквизиты реестровой записи</v>
          </cell>
          <cell r="C4" t="str">
            <v>Дата принятия решения
об оказании поддержки или о прекра-щении оказания поддержки</v>
          </cell>
          <cell r="D4" t="str">
            <v>Сведения о социально ориентированных некоммерческих организациях - получателях государственной поддержки</v>
          </cell>
          <cell r="J4" t="str">
            <v>Сведения о предоставленной поддержке</v>
          </cell>
          <cell r="M4" t="str">
            <v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v>
          </cell>
        </row>
        <row r="5">
          <cell r="A5" t="str">
            <v>№ п/п</v>
          </cell>
          <cell r="B5" t="str">
            <v>дата включения в реестр</v>
          </cell>
          <cell r="D5" t="str">
            <v>полное  и (если имеется) сокращенное наименование постоянно действующего органа некоммерческой организации, название организации</v>
          </cell>
          <cell r="E5" t="str">
            <v>почтовый адрес и электронный адреса, контактные телефоны, факс, фамилия, имя, отчество руководителя</v>
          </cell>
          <cell r="F5" t="str">
            <v>основной государственный регистрационный номер записи
о государствен-ной регистрации некоммерческой организации (ОГРН)</v>
          </cell>
          <cell r="G5" t="str">
            <v>идентифика-ционный номер налогоплатель-щика</v>
          </cell>
          <cell r="H5" t="str">
            <v>виды деятельности некоммерческой организации</v>
          </cell>
          <cell r="J5" t="str">
            <v>вид государственной  поддержки</v>
          </cell>
          <cell r="K5" t="str">
            <v>объем (размер) государственной  поддержки, тыс. руб.</v>
          </cell>
          <cell r="L5" t="str">
            <v>срок оказания государственной  поддержки</v>
          </cell>
        </row>
        <row r="25">
          <cell r="I25" t="str">
            <v>Подготовка сборных команд мастеров по техническим видам спорта, предоставление услуг дополнительного образования</v>
          </cell>
          <cell r="J25" t="str">
            <v>безвозмездное пользование муниципальным имуществом</v>
          </cell>
        </row>
        <row r="27">
          <cell r="E27" t="str">
            <v xml:space="preserve">623400 Свердловская область г. Каменск-Уральский, ул. Парковая, 17, председатель Лагунова Тамара Тихоновна, эл. адрес:sheshina.el@yandex.ru
</v>
          </cell>
          <cell r="F27" t="str">
            <v>1026600004870</v>
          </cell>
          <cell r="G27">
            <v>6659016317</v>
          </cell>
          <cell r="I27" t="str">
            <v>Защита прав и интересов инвалидов по зрению, участие в определении реализации государственной политики в отношении инвалидов, содействие в реализации государственных полномочий в медицинской, профессиональной, социальной реабилитвации и интеграции, приобщение к труду, образованию, культуре и спорту, улучшение их материально-бытовых условий</v>
          </cell>
        </row>
        <row r="32">
          <cell r="D32" t="str">
            <v xml:space="preserve"> Некоммерческое партнерство "Дзюдо"</v>
          </cell>
          <cell r="E32" t="str">
            <v>623400 Свердловская область г.Каменск-Уральский, ул.Белинского,1а, руководитель Тылис Сергей Петрович, эл. адрес:tylis-kerama@bk.ru</v>
          </cell>
          <cell r="F32" t="str">
            <v>1086600001070</v>
          </cell>
          <cell r="G32">
            <v>6612025820</v>
          </cell>
          <cell r="I32" t="str">
            <v xml:space="preserve">Содействие развития массовых  и индивидуальных форм физкультурно-оздоровительной и спортивной работы с детьми дошкольного и школьного возраста и других возрастов населения, профилактика заболеваний, укрепление здоровья, поддержание высокой работоспособности человека, воспитание патриотизма граждан, подготовке их к защите Родины, внедрение физической культуры и спорта в режим учебы, труда и отдыха граждан и пропаганда физической культуры и спорта по каналам теле- и радиовещания.        </v>
          </cell>
          <cell r="J32" t="str">
            <v>безвозмездное пользование муниципальным имуществом</v>
          </cell>
          <cell r="K32" t="str">
            <v>безвозмездное пользование муниципальным имуществом: нежилым помещением общей площадью 236,8 кв.м.</v>
          </cell>
          <cell r="M32" t="str">
            <v>не имеется</v>
          </cell>
        </row>
        <row r="39">
          <cell r="D39" t="str">
            <v>Негосударственное образовательное  учреждение дополнительного профессионального образования Каменск-Уральская спортивно-техническая школа "Румб" Регионального отделения Общероссийскойобщественно-государственной организации "ДОСААФ" СО</v>
          </cell>
          <cell r="F39" t="str">
            <v>1026600932710</v>
          </cell>
          <cell r="G39">
            <v>6612004122</v>
          </cell>
          <cell r="I39" t="str">
            <v xml:space="preserve"> Предоставление услуг дополнительного профессионального образования,  проведение занятий по спортивно-техническим видам спорта, патриотическое воспитание, подготовка к службе в армии</v>
          </cell>
          <cell r="J39" t="str">
            <v>безвозмездное пользование муниципальным имуществом</v>
          </cell>
          <cell r="M39" t="str">
            <v>не имеется</v>
          </cell>
        </row>
        <row r="40">
          <cell r="D40" t="str">
            <v>Некоммерческая организация "Благотворительный фонд "Город милосердия"</v>
          </cell>
          <cell r="F40" t="str">
            <v>1056600673843</v>
          </cell>
          <cell r="G40">
            <v>6612017851</v>
          </cell>
          <cell r="I40" t="str">
            <v>Благотворительная деятельность; оказание материальной и иной помощи всем категориям социально незащищенных лиц, независимо от их национальности, гражданства, вероисповедания; содействие деятельности в области профилактики и охраны здоровья граждан, пропаганды здорового образа жизни, улучшения морально-психологического здоровья граждан; организация необходимой медицинской и психологической помощи лицам, страдающим наркотической, алкогольной и токсической зависимостью, содействие их трудоустройству; оказание юридической помощи лицам, страдающим наркоманией, токсикоманией и алкоголизмом и членам их семей; сотрудничество с организациями всех форм собственности, гражданами и молодежными объединениями, участвующими в реализации программ Фонда; организация профилактической работы с детьми, подростками, молодежью и родителями; Организация просветительской и научно-методической работы; социальная реабилитация лиц, отбывших наказание в местах лишения свободы; забота о детях-инвалидах: помощь в реабилитации, обучении, трудоустройстве, участие в их социальной жизни; забота  о детях, оставшихся без попечения родителей; создание приютов и ночлежек для бездомных и лиц, нуждающихся в помощи; оказание помощи пенсионерам лекарственными средствами и продуктами питания; оказание материальной помощи несовершеннолетним, беженцам, бездомным и другим нуждающимся; обеспечение трудовыми местами беженцев, вынужденных переселенцев и иных категорий социально незащищенных трудоспособных лиц; осуществление торгово-посреднических и иных коммерческих операций для использования полученных доходов в благотворительных целях, оговоренных в Уставе; создание хозяйственных обществ, а также участие в них; издательская деятельность; организация культурных, спортивных, развлекательных и иных массовых мероприятий</v>
          </cell>
          <cell r="J40" t="str">
            <v>безвозмездное пользование муниципальным имуществом</v>
          </cell>
          <cell r="K40" t="str">
            <v xml:space="preserve">безвозмездное пользование муниципальным имуществом: нежилым помещением общей площадью 250,1 кв.м. </v>
          </cell>
          <cell r="M40" t="str">
            <v>не имеется</v>
          </cell>
        </row>
        <row r="45">
          <cell r="D45" t="str">
            <v>Религиозная организация "Каменская Епархия Русской Православной Церкви (Московский Патриархат)"</v>
          </cell>
          <cell r="E45" t="str">
            <v>623418 г. Каменск-Уральский, ул. Кирова,18</v>
          </cell>
          <cell r="F45" t="str">
            <v>1116699000021</v>
          </cell>
          <cell r="G45">
            <v>6612037110</v>
          </cell>
          <cell r="I45" t="str">
            <v>религиозная деятельность</v>
          </cell>
        </row>
        <row r="47">
          <cell r="J47" t="str">
            <v>безвозмездное пользование муниципальным имуществом</v>
          </cell>
          <cell r="M47" t="str">
            <v>не имеется</v>
          </cell>
        </row>
        <row r="51">
          <cell r="D51" t="str">
            <v>Каменск-Уральское отделение Межрегиональной общественной организации "Союз десантников"</v>
          </cell>
          <cell r="F51" t="str">
            <v>1126600005256</v>
          </cell>
          <cell r="G51">
            <v>6612998731</v>
          </cell>
          <cell r="I51" t="str">
            <v xml:space="preserve">патриотическое воспитание и содействие в подготовке граждан РФ к военной службе; социальная поддержка и защита членой организации. </v>
          </cell>
        </row>
        <row r="88">
          <cell r="D88" t="str">
            <v>Свердловская региональная общественная организация социальной поддержки уязвимых людей «Источник добра»</v>
          </cell>
          <cell r="E88" t="str">
            <v>623414 Свердловская область г. Каменск-Уральский ул. Клубная, 10а, руководитель Бурко Евгений Юрьевич</v>
          </cell>
          <cell r="F88" t="str">
            <v>1126600003122</v>
          </cell>
          <cell r="G88">
            <v>6612998717</v>
          </cell>
          <cell r="I88" t="str">
            <v>Содействие пожилым и малообеспеченным людям, членам неблагополучных семей, детям-инвалидам, многодетным семьям и людям, оказавшимся в трудной жизненной ситуации, в предупреждении и облегчении их страданий; содействие уязвимым людям в удовлетворении их разносторонних творческих, познавательных, информационных и иных духовных потребностей, в повышении их интеллектуального и культурного уровня и духовного развития личности; содействие уязвимым людям в вопросах защиты жизни, охраны здоровья, улучшения морально-психологического состояния, оптимизация внутреннего потенциала и приобщения к здоровому образу жизни, содействие уязвимым людям в организации досуга и отдыха, в повышении их жизненной активности, в расширении их круга общения и увеличения количества социальных связей; защита прав и законных интересов членов организации.</v>
          </cell>
        </row>
        <row r="93">
          <cell r="F93" t="str">
            <v>1036605620589</v>
          </cell>
          <cell r="G93">
            <v>6612001202</v>
          </cell>
          <cell r="I93" t="str">
            <v>Образовательная, просветительская, информационная, разъяснительная и консалтинговая деятельность для удовлетворения разносторонних образовательных, профессиональных, познавательных, культурных и других потребностей населения; содействие всесторонней модернизации экономики, основанной на ценностях и институтах демократии, производящей уникальные знания, вещи и технологии, полезные людям; содействие достижению Российской Федерации высокого уровня в экономической, социальной, научно-технической  сферах, в построении гражданского общества через распространение научных знаний и проведение в широких масштабах просветительской и образовательной работы; повышение профессиональных знаний специалистов, совершенствования их деловых качеств, подготовки их к выполнению новых трудовых функций; повышение средствами просветительской работы гуманитарной и духовно-нравственной культуры народов России; благотворительная и социально-значимая деятельность.</v>
          </cell>
        </row>
        <row r="114">
          <cell r="E114" t="str">
            <v>623400, г. Каменск-Уральский, ул.Февральской революции, д.13, атаман Сумин Владимир Геннадьевич, atamansumin@yandex.ru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Лист1"/>
      <sheetName val="Лист2"/>
      <sheetName val="Лист3"/>
    </sheetNames>
    <sheetDataSet>
      <sheetData sheetId="0" refreshError="1"/>
      <sheetData sheetId="1">
        <row r="41">
          <cell r="E41" t="str">
            <v xml:space="preserve">623400 Свердловская область г. Каменск-Уральский, ул. Ленина, 115 Президент Дегтянников Игорь Германович
</v>
          </cell>
        </row>
        <row r="52">
          <cell r="B52">
            <v>44651</v>
          </cell>
          <cell r="C52" t="str">
            <v>Договор № 4 от 31.03.2022</v>
          </cell>
        </row>
        <row r="53">
          <cell r="B53">
            <v>45063</v>
          </cell>
          <cell r="C53" t="str">
            <v>Договор № 5 от 17.05.2023</v>
          </cell>
        </row>
        <row r="58">
          <cell r="I58" t="str">
            <v>безвозмездное пользование муниципальным имуществом</v>
          </cell>
          <cell r="J58" t="str">
            <v xml:space="preserve">безвозмездное пользование муниципальным имуществом: нежилым помещением площадью 63 кв.м. </v>
          </cell>
          <cell r="L58" t="str">
    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    </cell>
          <cell r="M58" t="str">
            <v>не имеется</v>
          </cell>
        </row>
        <row r="69">
          <cell r="B69">
            <v>45063</v>
          </cell>
          <cell r="C69" t="str">
            <v>Договор № 4 от 17.05.2023</v>
          </cell>
        </row>
        <row r="71">
          <cell r="I71" t="str">
            <v>безвозмездное пользование муниципальным имуществом</v>
          </cell>
          <cell r="J71" t="str">
            <v>безвозмездное пользование мунципальным имуществом: нежилым помещением общей площадью 59,8 кв.м.</v>
          </cell>
          <cell r="L71" t="str">
    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    </cell>
          <cell r="M71" t="str">
            <v>не имеется</v>
          </cell>
        </row>
        <row r="82">
          <cell r="B82">
            <v>45125</v>
          </cell>
          <cell r="I82" t="str">
            <v>безвозмездное пользование муниципальным имуществом</v>
          </cell>
          <cell r="J82" t="str">
            <v>безвозмездное пользование муниципальным имуществом: нежилым помещением общей площадью 16,4 кв.м.</v>
          </cell>
          <cell r="K82" t="str">
            <v>19.07.2023-18.07.2028</v>
          </cell>
          <cell r="L82" t="str">
    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    </cell>
          <cell r="M82" t="str">
            <v>не имеется</v>
          </cell>
        </row>
        <row r="94">
          <cell r="B94">
            <v>44723</v>
          </cell>
          <cell r="C94" t="str">
            <v>Договор № 6 от 11.06.2022</v>
          </cell>
        </row>
        <row r="107">
          <cell r="B107">
            <v>44380</v>
          </cell>
          <cell r="C107" t="str">
            <v>Договор № 8 от 03.07.2021</v>
          </cell>
          <cell r="I107" t="str">
            <v>безвозмездное пользование муниципальным имуществом</v>
          </cell>
          <cell r="J107" t="str">
            <v>безвозмездное пользование муниципальным имуществом: нежилым помещением общей площадью 77,9 кв.м.</v>
          </cell>
          <cell r="K107" t="str">
            <v>03.07.2021-02.07.2026</v>
          </cell>
          <cell r="L107" t="str">
    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    </cell>
          <cell r="M107" t="str">
            <v>не имеется</v>
          </cell>
        </row>
        <row r="116">
          <cell r="I116" t="str">
            <v>безвозмездное пользование муниципальным имуществом</v>
          </cell>
          <cell r="J116" t="str">
            <v>безвозмездное пользование муниципальным имуществом: нежилым помещением общей площадью 198,7 кв.м.</v>
          </cell>
          <cell r="K116" t="str">
            <v>03.10.2023-02.10.2028</v>
          </cell>
          <cell r="L116" t="str">
    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    </cell>
          <cell r="M116" t="str">
            <v>не имеется</v>
          </cell>
        </row>
        <row r="128">
          <cell r="B128">
            <v>44090</v>
          </cell>
          <cell r="C128" t="str">
            <v>Договор № 3 от 16.09.2020</v>
          </cell>
          <cell r="G128">
            <v>6612005101</v>
          </cell>
        </row>
        <row r="159">
          <cell r="B159">
            <v>44617</v>
          </cell>
          <cell r="C159" t="str">
            <v>Договор № 1 от 25.02.2022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Лист1"/>
      <sheetName val="Лист2"/>
      <sheetName val="Лист3"/>
    </sheetNames>
    <sheetDataSet>
      <sheetData sheetId="0" refreshError="1"/>
      <sheetData sheetId="1">
        <row r="30">
          <cell r="I30" t="str">
            <v>субсидия на организацию и проведение социально значимого проекта</v>
          </cell>
        </row>
        <row r="159">
          <cell r="D159" t="str">
            <v>Каменск-Уральской городской культурно-просветительской общественной организации «Книга»</v>
          </cell>
          <cell r="F159">
            <v>1026600005893</v>
          </cell>
          <cell r="G159">
            <v>6612006225</v>
          </cell>
          <cell r="H159" t="str">
            <v>Повышение образовательного и культурного уровня населения, реализация образовательных, информационных, просветительских , научно-исследовательских и иных программ.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Лист1"/>
      <sheetName val="Лист2"/>
      <sheetName val="Лист3"/>
    </sheetNames>
    <sheetDataSet>
      <sheetData sheetId="0" refreshError="1"/>
      <sheetData sheetId="1">
        <row r="44">
          <cell r="I44" t="str">
            <v>безвозмездное пользование муниципальным имуществом</v>
          </cell>
          <cell r="M44" t="str">
            <v>не имеется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Лист1"/>
      <sheetName val="Лист2"/>
      <sheetName val="Лист3"/>
    </sheetNames>
    <sheetDataSet>
      <sheetData sheetId="0" refreshError="1"/>
      <sheetData sheetId="1">
        <row r="97">
          <cell r="B97">
            <v>44380</v>
          </cell>
          <cell r="C97" t="str">
            <v>Договор № 8 от 03.07.2021</v>
          </cell>
        </row>
        <row r="104">
          <cell r="B104">
            <v>45505</v>
          </cell>
          <cell r="C104" t="str">
            <v>Договор № 19 от 01.08.2024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Лист1"/>
      <sheetName val="Лист2"/>
      <sheetName val="Лист3"/>
    </sheetNames>
    <sheetDataSet>
      <sheetData sheetId="0" refreshError="1"/>
      <sheetData sheetId="1">
        <row r="54">
          <cell r="E54" t="str">
            <v>623400 Свердловская область, г.Каменск-Уральский ул.Ленина 11, руководитель Метлева Лариса федоровна, эл. адрес:kukcc@mail.ru</v>
          </cell>
          <cell r="F54" t="str">
            <v>1036605632293</v>
          </cell>
          <cell r="G54">
            <v>6612005951</v>
          </cell>
          <cell r="H54" t="str">
            <v>Оказание помощи членам Организации и иным гражданам в приобретении собак, кормов для них, снаряжения, литературы по собаководству, лекарственных средств; организация племенной работы в служебном собаководстве; подготовка и совершенствование общественных кадров (инструкторов по служебному собаководству); обучение членов Организации и иных граждан по соответствующим программам; подготовка и передача собак в установленном порядке гражданам и организациям; пропаганда служебного собаководства; организация подготовки судей зоотехнических и спортивных мероприятий с участием собак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CM146"/>
  <sheetViews>
    <sheetView tabSelected="1" view="pageBreakPreview" topLeftCell="A140" zoomScaleNormal="95" zoomScaleSheetLayoutView="100" workbookViewId="0">
      <selection activeCell="D134" sqref="D134:D136"/>
    </sheetView>
  </sheetViews>
  <sheetFormatPr defaultRowHeight="15" x14ac:dyDescent="0.25"/>
  <cols>
    <col min="1" max="1" width="6.5703125" customWidth="1"/>
    <col min="2" max="2" width="12" customWidth="1"/>
    <col min="3" max="3" width="17.140625" customWidth="1"/>
    <col min="4" max="4" width="24.140625" customWidth="1"/>
    <col min="5" max="5" width="20.140625" customWidth="1"/>
    <col min="6" max="6" width="18.28515625" customWidth="1"/>
    <col min="7" max="7" width="17.5703125" customWidth="1"/>
    <col min="8" max="8" width="36.28515625" customWidth="1"/>
    <col min="9" max="9" width="15.140625" customWidth="1"/>
    <col min="10" max="10" width="18.42578125" customWidth="1"/>
    <col min="11" max="11" width="11.140625" customWidth="1"/>
    <col min="12" max="12" width="25.42578125" customWidth="1"/>
    <col min="13" max="13" width="12.85546875" customWidth="1"/>
    <col min="14" max="14" width="18.28515625" customWidth="1"/>
  </cols>
  <sheetData>
    <row r="1" spans="1:14" x14ac:dyDescent="0.25">
      <c r="E1" s="4"/>
      <c r="F1" s="40" t="s">
        <v>2</v>
      </c>
      <c r="G1" s="40"/>
      <c r="H1" s="40"/>
      <c r="I1" s="40"/>
      <c r="J1" s="40"/>
      <c r="K1" s="1"/>
      <c r="L1" s="1"/>
      <c r="M1" s="1"/>
      <c r="N1" s="14"/>
    </row>
    <row r="2" spans="1:14" ht="17.25" customHeight="1" x14ac:dyDescent="0.25">
      <c r="E2" s="4"/>
      <c r="F2" s="40"/>
      <c r="G2" s="40" t="s">
        <v>105</v>
      </c>
      <c r="H2" s="41"/>
      <c r="I2" s="40"/>
      <c r="J2" s="40"/>
      <c r="K2" s="1"/>
      <c r="L2" s="1"/>
      <c r="M2" s="1"/>
      <c r="N2" s="14"/>
    </row>
    <row r="3" spans="1:14" ht="26.25" customHeight="1" x14ac:dyDescent="0.25">
      <c r="A3" s="312" t="str">
        <f>[1]Лист1!$A$4</f>
        <v>Реквизиты реестровой записи</v>
      </c>
      <c r="B3" s="316"/>
      <c r="C3" s="317" t="str">
        <f>[1]Лист1!$C$4</f>
        <v>Дата принятия решения
об оказании поддержки или о прекра-щении оказания поддержки</v>
      </c>
      <c r="D3" s="312" t="str">
        <f>[1]Лист1!$D$4</f>
        <v>Сведения о социально ориентированных некоммерческих организациях - получателях государственной поддержки</v>
      </c>
      <c r="E3" s="315"/>
      <c r="F3" s="315"/>
      <c r="G3" s="315"/>
      <c r="H3" s="315"/>
      <c r="I3" s="312" t="str">
        <f>[1]Лист1!$J$4</f>
        <v>Сведения о предоставленной поддержке</v>
      </c>
      <c r="J3" s="315"/>
      <c r="K3" s="316"/>
      <c r="L3" s="313" t="s">
        <v>6</v>
      </c>
      <c r="M3" s="312" t="str">
        <f>[1]Лист1!$M$4</f>
        <v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v>
      </c>
      <c r="N3" s="297" t="s">
        <v>68</v>
      </c>
    </row>
    <row r="4" spans="1:14" ht="180.75" customHeight="1" x14ac:dyDescent="0.25">
      <c r="A4" s="11" t="str">
        <f>[1]Лист1!A5</f>
        <v>№ п/п</v>
      </c>
      <c r="B4" s="11" t="str">
        <f>[1]Лист1!B5</f>
        <v>дата включения в реестр</v>
      </c>
      <c r="C4" s="318"/>
      <c r="D4" s="12" t="str">
        <f>[1]Лист1!D5</f>
        <v>полное  и (если имеется) сокращенное наименование постоянно действующего органа некоммерческой организации, название организации</v>
      </c>
      <c r="E4" s="12" t="str">
        <f>[1]Лист1!E5</f>
        <v>почтовый адрес и электронный адреса, контактные телефоны, факс, фамилия, имя, отчество руководителя</v>
      </c>
      <c r="F4" s="12" t="str">
        <f>[1]Лист1!F5</f>
        <v>основной государственный регистрационный номер записи
о государствен-ной регистрации некоммерческой организации (ОГРН)</v>
      </c>
      <c r="G4" s="12" t="str">
        <f>[1]Лист1!G5</f>
        <v>идентифика-ционный номер налогоплатель-щика</v>
      </c>
      <c r="H4" s="12" t="str">
        <f>[1]Лист1!H5</f>
        <v>виды деятельности некоммерческой организации</v>
      </c>
      <c r="I4" s="12" t="str">
        <f>[1]Лист1!J5</f>
        <v>вид государственной  поддержки</v>
      </c>
      <c r="J4" s="12" t="str">
        <f>[1]Лист1!K5</f>
        <v>объем (размер) государственной  поддержки, тыс. руб.</v>
      </c>
      <c r="K4" s="12" t="str">
        <f>[1]Лист1!L5</f>
        <v>срок оказания государственной  поддержки</v>
      </c>
      <c r="L4" s="314"/>
      <c r="M4" s="312"/>
      <c r="N4" s="297"/>
    </row>
    <row r="5" spans="1:14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43">
        <v>13</v>
      </c>
      <c r="N5" s="49">
        <v>14</v>
      </c>
    </row>
    <row r="6" spans="1:14" ht="120.75" customHeight="1" x14ac:dyDescent="0.25">
      <c r="A6" s="216">
        <v>1</v>
      </c>
      <c r="B6" s="231">
        <v>44447</v>
      </c>
      <c r="C6" s="231" t="s">
        <v>100</v>
      </c>
      <c r="D6" s="294" t="s">
        <v>106</v>
      </c>
      <c r="E6" s="231" t="s">
        <v>101</v>
      </c>
      <c r="F6" s="322" t="s">
        <v>103</v>
      </c>
      <c r="G6" s="322" t="s">
        <v>102</v>
      </c>
      <c r="H6" s="322" t="str">
        <f>[1]Лист1!I25</f>
        <v>Подготовка сборных команд мастеров по техническим видам спорта, предоставление услуг дополнительного образования</v>
      </c>
      <c r="I6" s="301" t="str">
        <f>[1]Лист1!J25</f>
        <v>безвозмездное пользование муниципальным имуществом</v>
      </c>
      <c r="J6" s="301" t="s">
        <v>104</v>
      </c>
      <c r="K6" s="301" t="s">
        <v>34</v>
      </c>
      <c r="L6" s="286" t="s">
        <v>30</v>
      </c>
      <c r="M6" s="306" t="s">
        <v>0</v>
      </c>
      <c r="N6" s="140"/>
    </row>
    <row r="7" spans="1:14" ht="5.25" hidden="1" customHeight="1" x14ac:dyDescent="0.25">
      <c r="A7" s="217"/>
      <c r="B7" s="296"/>
      <c r="C7" s="296"/>
      <c r="D7" s="295"/>
      <c r="E7" s="296"/>
      <c r="F7" s="323"/>
      <c r="G7" s="323"/>
      <c r="H7" s="323"/>
      <c r="I7" s="302"/>
      <c r="J7" s="302"/>
      <c r="K7" s="302"/>
      <c r="L7" s="304"/>
      <c r="M7" s="307"/>
      <c r="N7" s="140"/>
    </row>
    <row r="8" spans="1:14" ht="5.25" hidden="1" customHeight="1" x14ac:dyDescent="0.25">
      <c r="A8" s="257"/>
      <c r="B8" s="232"/>
      <c r="C8" s="232"/>
      <c r="D8" s="328"/>
      <c r="E8" s="232"/>
      <c r="F8" s="324"/>
      <c r="G8" s="324"/>
      <c r="H8" s="324"/>
      <c r="I8" s="303"/>
      <c r="J8" s="303"/>
      <c r="K8" s="303"/>
      <c r="L8" s="305"/>
      <c r="M8" s="308"/>
      <c r="N8" s="140"/>
    </row>
    <row r="9" spans="1:14" ht="178.5" customHeight="1" x14ac:dyDescent="0.25">
      <c r="A9" s="190">
        <v>2</v>
      </c>
      <c r="B9" s="260">
        <v>46093</v>
      </c>
      <c r="C9" s="260" t="s">
        <v>107</v>
      </c>
      <c r="D9" s="329" t="s">
        <v>47</v>
      </c>
      <c r="E9" s="260" t="str">
        <f>[1]Лист1!E27</f>
        <v xml:space="preserve">623400 Свердловская область г. Каменск-Уральский, ул. Парковая, 17, председатель Лагунова Тамара Тихоновна, эл. адрес:sheshina.el@yandex.ru
</v>
      </c>
      <c r="F9" s="331" t="str">
        <f>[1]Лист1!F27</f>
        <v>1026600004870</v>
      </c>
      <c r="G9" s="331">
        <f>[1]Лист1!G27</f>
        <v>6659016317</v>
      </c>
      <c r="H9" s="267" t="str">
        <f>[1]Лист1!$I$27</f>
        <v>Защита прав и интересов инвалидов по зрению, участие в определении реализации государственной политики в отношении инвалидов, содействие в реализации государственных полномочий в медицинской, профессиональной, социальной реабилитвации и интеграции, приобщение к труду, образованию, культуре и спорту, улучшение их материально-бытовых условий</v>
      </c>
      <c r="I9" s="265" t="s">
        <v>108</v>
      </c>
      <c r="J9" s="265">
        <v>6.95</v>
      </c>
      <c r="K9" s="265" t="s">
        <v>109</v>
      </c>
      <c r="L9" s="260" t="s">
        <v>69</v>
      </c>
      <c r="M9" s="309" t="str">
        <f>$M$6</f>
        <v>не имеется</v>
      </c>
      <c r="N9" s="13"/>
    </row>
    <row r="10" spans="1:14" ht="0.75" hidden="1" customHeight="1" x14ac:dyDescent="0.25">
      <c r="A10" s="363"/>
      <c r="B10" s="261"/>
      <c r="C10" s="261"/>
      <c r="D10" s="330"/>
      <c r="E10" s="261"/>
      <c r="F10" s="332"/>
      <c r="G10" s="332"/>
      <c r="H10" s="268"/>
      <c r="I10" s="266"/>
      <c r="J10" s="266"/>
      <c r="K10" s="266"/>
      <c r="L10" s="261"/>
      <c r="M10" s="310"/>
      <c r="N10" s="13"/>
    </row>
    <row r="11" spans="1:14" ht="3" hidden="1" customHeight="1" x14ac:dyDescent="0.25">
      <c r="A11" s="363"/>
      <c r="B11" s="261"/>
      <c r="C11" s="261"/>
      <c r="D11" s="330"/>
      <c r="E11" s="261"/>
      <c r="F11" s="332"/>
      <c r="G11" s="332"/>
      <c r="H11" s="268"/>
      <c r="I11" s="266"/>
      <c r="J11" s="266"/>
      <c r="K11" s="266"/>
      <c r="L11" s="261"/>
      <c r="M11" s="310"/>
      <c r="N11" s="13"/>
    </row>
    <row r="12" spans="1:14" ht="89.25" hidden="1" customHeight="1" x14ac:dyDescent="0.25">
      <c r="A12" s="363"/>
      <c r="B12" s="261"/>
      <c r="C12" s="261"/>
      <c r="D12" s="330"/>
      <c r="E12" s="261"/>
      <c r="F12" s="332"/>
      <c r="G12" s="332"/>
      <c r="H12" s="268"/>
      <c r="I12" s="266"/>
      <c r="J12" s="266"/>
      <c r="K12" s="266"/>
      <c r="L12" s="261"/>
      <c r="M12" s="310"/>
      <c r="N12" s="13"/>
    </row>
    <row r="13" spans="1:14" ht="25.5" hidden="1" customHeight="1" x14ac:dyDescent="0.25">
      <c r="A13" s="363"/>
      <c r="B13" s="261"/>
      <c r="C13" s="261"/>
      <c r="D13" s="330"/>
      <c r="E13" s="261"/>
      <c r="F13" s="332"/>
      <c r="G13" s="332"/>
      <c r="H13" s="268"/>
      <c r="I13" s="266"/>
      <c r="J13" s="266"/>
      <c r="K13" s="266"/>
      <c r="L13" s="261"/>
      <c r="M13" s="310"/>
      <c r="N13" s="13"/>
    </row>
    <row r="14" spans="1:14" ht="9.75" hidden="1" customHeight="1" x14ac:dyDescent="0.25">
      <c r="A14" s="363"/>
      <c r="B14" s="261"/>
      <c r="C14" s="261"/>
      <c r="D14" s="330"/>
      <c r="E14" s="261"/>
      <c r="F14" s="332"/>
      <c r="G14" s="332"/>
      <c r="H14" s="268"/>
      <c r="I14" s="266"/>
      <c r="J14" s="266"/>
      <c r="K14" s="266"/>
      <c r="L14" s="261"/>
      <c r="M14" s="310"/>
      <c r="N14" s="13"/>
    </row>
    <row r="15" spans="1:14" ht="25.5" hidden="1" customHeight="1" x14ac:dyDescent="0.25">
      <c r="A15" s="363"/>
      <c r="B15" s="261"/>
      <c r="C15" s="261"/>
      <c r="D15" s="330"/>
      <c r="E15" s="261"/>
      <c r="F15" s="332"/>
      <c r="G15" s="332"/>
      <c r="H15" s="268"/>
      <c r="I15" s="266"/>
      <c r="J15" s="266"/>
      <c r="K15" s="266"/>
      <c r="L15" s="261"/>
      <c r="M15" s="310"/>
      <c r="N15" s="13"/>
    </row>
    <row r="16" spans="1:14" ht="25.5" hidden="1" customHeight="1" x14ac:dyDescent="0.25">
      <c r="A16" s="363"/>
      <c r="B16" s="261"/>
      <c r="C16" s="261"/>
      <c r="D16" s="330"/>
      <c r="E16" s="261"/>
      <c r="F16" s="332"/>
      <c r="G16" s="332"/>
      <c r="H16" s="268"/>
      <c r="I16" s="266"/>
      <c r="J16" s="266"/>
      <c r="K16" s="266"/>
      <c r="L16" s="261"/>
      <c r="M16" s="310"/>
      <c r="N16" s="13"/>
    </row>
    <row r="17" spans="1:14" ht="23.25" hidden="1" customHeight="1" x14ac:dyDescent="0.25">
      <c r="A17" s="363"/>
      <c r="B17" s="262"/>
      <c r="C17" s="262"/>
      <c r="D17" s="330"/>
      <c r="E17" s="261"/>
      <c r="F17" s="332"/>
      <c r="G17" s="332"/>
      <c r="H17" s="268"/>
      <c r="I17" s="270"/>
      <c r="J17" s="270"/>
      <c r="K17" s="270"/>
      <c r="L17" s="262"/>
      <c r="M17" s="311"/>
      <c r="N17" s="13"/>
    </row>
    <row r="18" spans="1:14" ht="91.5" customHeight="1" x14ac:dyDescent="0.25">
      <c r="A18" s="364"/>
      <c r="B18" s="199">
        <v>46136</v>
      </c>
      <c r="C18" s="199" t="str">
        <f>$C$30</f>
        <v>Распоряжение Администрации городского округа от 06.05.2026 № 82-р</v>
      </c>
      <c r="D18" s="362"/>
      <c r="E18" s="262"/>
      <c r="F18" s="365"/>
      <c r="G18" s="365"/>
      <c r="H18" s="290"/>
      <c r="I18" s="194" t="str">
        <f>$I$30</f>
        <v>субсидия на частичное возмещение расходов за 1 квартал 2026 года</v>
      </c>
      <c r="J18" s="192">
        <v>4.68</v>
      </c>
      <c r="K18" s="192" t="s">
        <v>123</v>
      </c>
      <c r="L18" s="194" t="str">
        <f t="shared" ref="L18:M18" si="0">L30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8" s="205" t="str">
        <f t="shared" si="0"/>
        <v>не имеется</v>
      </c>
      <c r="N18" s="13"/>
    </row>
    <row r="19" spans="1:14" ht="132.75" customHeight="1" x14ac:dyDescent="0.25">
      <c r="A19" s="216">
        <v>3</v>
      </c>
      <c r="B19" s="260">
        <v>44397</v>
      </c>
      <c r="C19" s="265" t="s">
        <v>40</v>
      </c>
      <c r="D19" s="263" t="str">
        <f>[1]Лист1!D32</f>
        <v xml:space="preserve"> Некоммерческое партнерство "Дзюдо"</v>
      </c>
      <c r="E19" s="265" t="str">
        <f>[1]Лист1!E32</f>
        <v>623400 Свердловская область г.Каменск-Уральский, ул.Белинского,1а, руководитель Тылис Сергей Петрович, эл. адрес:tylis-kerama@bk.ru</v>
      </c>
      <c r="F19" s="338" t="str">
        <f>[1]Лист1!F32</f>
        <v>1086600001070</v>
      </c>
      <c r="G19" s="338">
        <f>[1]Лист1!G32</f>
        <v>6612025820</v>
      </c>
      <c r="H19" s="267" t="str">
        <f>[1]Лист1!$I$32</f>
        <v xml:space="preserve">Содействие развития массовых  и индивидуальных форм физкультурно-оздоровительной и спортивной работы с детьми дошкольного и школьного возраста и других возрастов населения, профилактика заболеваний, укрепление здоровья, поддержание высокой работоспособности человека, воспитание патриотизма граждан, подготовке их к защите Родины, внедрение физической культуры и спорта в режим учебы, труда и отдыха граждан и пропаганда физической культуры и спорта по каналам теле- и радиовещания.        </v>
      </c>
      <c r="I19" s="279" t="str">
        <f>[1]Лист1!J32</f>
        <v>безвозмездное пользование муниципальным имуществом</v>
      </c>
      <c r="J19" s="279" t="str">
        <f>[1]Лист1!K32</f>
        <v>безвозмездное пользование муниципальным имуществом: нежилым помещением общей площадью 236,8 кв.м.</v>
      </c>
      <c r="K19" s="279" t="s">
        <v>33</v>
      </c>
      <c r="L19" s="278" t="str">
        <f t="shared" ref="L19" si="1">$L$6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9" s="325" t="str">
        <f>[1]Лист1!M32</f>
        <v>не имеется</v>
      </c>
      <c r="N19" s="13"/>
    </row>
    <row r="20" spans="1:14" ht="15.75" hidden="1" customHeight="1" x14ac:dyDescent="0.25">
      <c r="A20" s="217"/>
      <c r="B20" s="261"/>
      <c r="C20" s="266"/>
      <c r="D20" s="264"/>
      <c r="E20" s="266"/>
      <c r="F20" s="339"/>
      <c r="G20" s="339"/>
      <c r="H20" s="268"/>
      <c r="I20" s="279"/>
      <c r="J20" s="279"/>
      <c r="K20" s="279"/>
      <c r="L20" s="278"/>
      <c r="M20" s="326"/>
      <c r="N20" s="13"/>
    </row>
    <row r="21" spans="1:14" ht="89.25" hidden="1" customHeight="1" x14ac:dyDescent="0.25">
      <c r="A21" s="217"/>
      <c r="B21" s="261"/>
      <c r="C21" s="266"/>
      <c r="D21" s="264"/>
      <c r="E21" s="266"/>
      <c r="F21" s="339"/>
      <c r="G21" s="339"/>
      <c r="H21" s="268"/>
      <c r="I21" s="279"/>
      <c r="J21" s="279"/>
      <c r="K21" s="279"/>
      <c r="L21" s="278"/>
      <c r="M21" s="326"/>
      <c r="N21" s="13"/>
    </row>
    <row r="22" spans="1:14" ht="89.25" hidden="1" customHeight="1" x14ac:dyDescent="0.25">
      <c r="A22" s="217"/>
      <c r="B22" s="262"/>
      <c r="C22" s="270"/>
      <c r="D22" s="264"/>
      <c r="E22" s="266"/>
      <c r="F22" s="339"/>
      <c r="G22" s="339"/>
      <c r="H22" s="268"/>
      <c r="I22" s="279"/>
      <c r="J22" s="279"/>
      <c r="K22" s="279"/>
      <c r="L22" s="278"/>
      <c r="M22" s="327"/>
      <c r="N22" s="13"/>
    </row>
    <row r="23" spans="1:14" ht="1.5" customHeight="1" x14ac:dyDescent="0.25">
      <c r="A23" s="175">
        <v>4</v>
      </c>
      <c r="B23" s="289">
        <v>44805</v>
      </c>
      <c r="C23" s="289" t="s">
        <v>48</v>
      </c>
      <c r="D23" s="28"/>
      <c r="E23" s="29"/>
      <c r="F23" s="30"/>
      <c r="G23" s="30"/>
      <c r="H23" s="23"/>
      <c r="I23" s="26"/>
      <c r="J23" s="26"/>
      <c r="K23" s="26"/>
      <c r="L23" s="25"/>
      <c r="M23" s="44"/>
      <c r="N23" s="13"/>
    </row>
    <row r="24" spans="1:14" ht="163.5" customHeight="1" x14ac:dyDescent="0.25">
      <c r="A24" s="216">
        <v>4</v>
      </c>
      <c r="B24" s="289"/>
      <c r="C24" s="289"/>
      <c r="D24" s="294" t="str">
        <f>[1]Лист1!D39</f>
        <v>Негосударственное образовательное  учреждение дополнительного профессионального образования Каменск-Уральская спортивно-техническая школа "Румб" Регионального отделения Общероссийскойобщественно-государственной организации "ДОСААФ" СО</v>
      </c>
      <c r="E24" s="231" t="s">
        <v>90</v>
      </c>
      <c r="F24" s="340" t="str">
        <f>[1]Лист1!F39</f>
        <v>1026600932710</v>
      </c>
      <c r="G24" s="340">
        <f>[1]Лист1!G39</f>
        <v>6612004122</v>
      </c>
      <c r="H24" s="254" t="str">
        <f>[1]Лист1!$I$39</f>
        <v xml:space="preserve"> Предоставление услуг дополнительного профессионального образования,  проведение занятий по спортивно-техническим видам спорта, патриотическое воспитание, подготовка к службе в армии</v>
      </c>
      <c r="I24" s="279" t="str">
        <f>[1]Лист1!J39</f>
        <v>безвозмездное пользование муниципальным имуществом</v>
      </c>
      <c r="J24" s="279" t="s">
        <v>23</v>
      </c>
      <c r="K24" s="279" t="s">
        <v>45</v>
      </c>
      <c r="L24" s="278" t="str">
        <f t="shared" ref="L24:L26" si="2">$L$19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24" s="300" t="str">
        <f>[1]Лист1!M39</f>
        <v>не имеется</v>
      </c>
      <c r="N24" s="13"/>
    </row>
    <row r="25" spans="1:14" ht="92.25" hidden="1" customHeight="1" x14ac:dyDescent="0.25">
      <c r="A25" s="217"/>
      <c r="B25" s="9" t="e">
        <f>#REF!</f>
        <v>#REF!</v>
      </c>
      <c r="C25" s="9" t="e">
        <f>#REF!</f>
        <v>#REF!</v>
      </c>
      <c r="D25" s="295"/>
      <c r="E25" s="296"/>
      <c r="F25" s="341"/>
      <c r="G25" s="341"/>
      <c r="H25" s="255"/>
      <c r="I25" s="279"/>
      <c r="J25" s="279"/>
      <c r="K25" s="279"/>
      <c r="L25" s="278"/>
      <c r="M25" s="300"/>
      <c r="N25" s="13"/>
    </row>
    <row r="26" spans="1:14" ht="117.75" customHeight="1" x14ac:dyDescent="0.25">
      <c r="A26" s="216">
        <v>5</v>
      </c>
      <c r="B26" s="50">
        <v>45082</v>
      </c>
      <c r="C26" s="50" t="s">
        <v>51</v>
      </c>
      <c r="D26" s="263" t="str">
        <f>[1]Лист1!D40</f>
        <v>Некоммерческая организация "Благотворительный фонд "Город милосердия"</v>
      </c>
      <c r="E26" s="265" t="str">
        <f>[2]Лист1!$E$41</f>
        <v xml:space="preserve">623400 Свердловская область г. Каменск-Уральский, ул. Ленина, 115 Президент Дегтянников Игорь Германович
</v>
      </c>
      <c r="F26" s="267" t="str">
        <f>[1]Лист1!F40</f>
        <v>1056600673843</v>
      </c>
      <c r="G26" s="267">
        <f>[1]Лист1!G40</f>
        <v>6612017851</v>
      </c>
      <c r="H26" s="267" t="str">
        <f>[1]Лист1!$I$40</f>
        <v>Благотворительная деятельность; оказание материальной и иной помощи всем категориям социально незащищенных лиц, независимо от их национальности, гражданства, вероисповедания; содействие деятельности в области профилактики и охраны здоровья граждан, пропаганды здорового образа жизни, улучшения морально-психологического здоровья граждан; организация необходимой медицинской и психологической помощи лицам, страдающим наркотической, алкогольной и токсической зависимостью, содействие их трудоустройству; оказание юридической помощи лицам, страдающим наркоманией, токсикоманией и алкоголизмом и членам их семей; сотрудничество с организациями всех форм собственности, гражданами и молодежными объединениями, участвующими в реализации программ Фонда; организация профилактической работы с детьми, подростками, молодежью и родителями; Организация просветительской и научно-методической работы; социальная реабилитация лиц, отбывших наказание в местах лишения свободы; забота о детях-инвалидах: помощь в реабилитации, обучении, трудоустройстве, участие в их социальной жизни; забота  о детях, оставшихся без попечения родителей; создание приютов и ночлежек для бездомных и лиц, нуждающихся в помощи; оказание помощи пенсионерам лекарственными средствами и продуктами питания; оказание материальной помощи несовершеннолетним, беженцам, бездомным и другим нуждающимся; обеспечение трудовыми местами беженцев, вынужденных переселенцев и иных категорий социально незащищенных трудоспособных лиц; осуществление торгово-посреднических и иных коммерческих операций для использования полученных доходов в благотворительных целях, оговоренных в Уставе; создание хозяйственных обществ, а также участие в них; издательская деятельность; организация культурных, спортивных, развлекательных и иных массовых мероприятий</v>
      </c>
      <c r="I26" s="7" t="str">
        <f>[1]Лист1!J40</f>
        <v>безвозмездное пользование муниципальным имуществом</v>
      </c>
      <c r="J26" s="7" t="str">
        <f>[1]Лист1!K40</f>
        <v xml:space="preserve">безвозмездное пользование муниципальным имуществом: нежилым помещением общей площадью 250,1 кв.м. </v>
      </c>
      <c r="K26" s="7" t="s">
        <v>34</v>
      </c>
      <c r="L26" s="6" t="str">
        <f t="shared" si="2"/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26" s="45" t="str">
        <f>[1]Лист1!M40</f>
        <v>не имеется</v>
      </c>
      <c r="N26" s="13"/>
    </row>
    <row r="27" spans="1:14" ht="117" customHeight="1" x14ac:dyDescent="0.25">
      <c r="A27" s="217"/>
      <c r="B27" s="260">
        <v>45057</v>
      </c>
      <c r="C27" s="260" t="s">
        <v>56</v>
      </c>
      <c r="D27" s="264"/>
      <c r="E27" s="266"/>
      <c r="F27" s="268"/>
      <c r="G27" s="268"/>
      <c r="H27" s="268"/>
      <c r="I27" s="265" t="str">
        <f>$I$26</f>
        <v>безвозмездное пользование муниципальным имуществом</v>
      </c>
      <c r="J27" s="265" t="s">
        <v>52</v>
      </c>
      <c r="K27" s="245" t="s">
        <v>57</v>
      </c>
      <c r="L27" s="260" t="str">
        <f t="shared" ref="L27" si="3">$L$19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27" s="267" t="str">
        <f>$M$26</f>
        <v>не имеется</v>
      </c>
      <c r="N27" s="214"/>
    </row>
    <row r="28" spans="1:14" ht="5.25" customHeight="1" x14ac:dyDescent="0.25">
      <c r="A28" s="217"/>
      <c r="B28" s="262"/>
      <c r="C28" s="262"/>
      <c r="D28" s="264"/>
      <c r="E28" s="266"/>
      <c r="F28" s="268"/>
      <c r="G28" s="268"/>
      <c r="H28" s="268"/>
      <c r="I28" s="270"/>
      <c r="J28" s="270"/>
      <c r="K28" s="247"/>
      <c r="L28" s="262"/>
      <c r="M28" s="290"/>
      <c r="N28" s="215"/>
    </row>
    <row r="29" spans="1:14" ht="89.25" customHeight="1" x14ac:dyDescent="0.25">
      <c r="A29" s="217"/>
      <c r="B29" s="162">
        <v>46122</v>
      </c>
      <c r="C29" s="162" t="s">
        <v>124</v>
      </c>
      <c r="D29" s="264"/>
      <c r="E29" s="266"/>
      <c r="F29" s="268"/>
      <c r="G29" s="268"/>
      <c r="H29" s="268"/>
      <c r="I29" s="162" t="str">
        <f>[3]Лист1!$I$30</f>
        <v>субсидия на организацию и проведение социально значимого проекта</v>
      </c>
      <c r="J29" s="176">
        <v>50</v>
      </c>
      <c r="K29" s="163" t="s">
        <v>123</v>
      </c>
      <c r="L29" s="162" t="s">
        <v>122</v>
      </c>
      <c r="M29" s="182" t="s">
        <v>0</v>
      </c>
      <c r="N29" s="161"/>
    </row>
    <row r="30" spans="1:14" ht="89.25" customHeight="1" x14ac:dyDescent="0.25">
      <c r="A30" s="257"/>
      <c r="B30" s="194">
        <v>46136</v>
      </c>
      <c r="C30" s="194" t="s">
        <v>132</v>
      </c>
      <c r="D30" s="269"/>
      <c r="E30" s="270"/>
      <c r="F30" s="290"/>
      <c r="G30" s="290"/>
      <c r="H30" s="290"/>
      <c r="I30" s="194" t="s">
        <v>133</v>
      </c>
      <c r="J30" s="208">
        <v>20</v>
      </c>
      <c r="K30" s="185" t="s">
        <v>123</v>
      </c>
      <c r="L30" s="194" t="str">
        <f>$L$42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30" s="182" t="str">
        <f>$M$29</f>
        <v>не имеется</v>
      </c>
      <c r="N30" s="189"/>
    </row>
    <row r="31" spans="1:14" ht="117.75" customHeight="1" x14ac:dyDescent="0.25">
      <c r="A31" s="216">
        <v>6</v>
      </c>
      <c r="B31" s="5">
        <f>[2]Лист1!B52</f>
        <v>44651</v>
      </c>
      <c r="C31" s="5" t="str">
        <f>[2]Лист1!C52</f>
        <v>Договор № 4 от 31.03.2022</v>
      </c>
      <c r="D31" s="263" t="str">
        <f>[1]Лист1!D45</f>
        <v>Религиозная организация "Каменская Епархия Русской Православной Церкви (Московский Патриархат)"</v>
      </c>
      <c r="E31" s="265" t="str">
        <f>[1]Лист1!E45</f>
        <v>623418 г. Каменск-Уральский, ул. Кирова,18</v>
      </c>
      <c r="F31" s="267" t="str">
        <f>[1]Лист1!F45</f>
        <v>1116699000021</v>
      </c>
      <c r="G31" s="267">
        <f>[1]Лист1!G45</f>
        <v>6612037110</v>
      </c>
      <c r="H31" s="267" t="str">
        <f>[1]Лист1!$I$45</f>
        <v>религиозная деятельность</v>
      </c>
      <c r="I31" s="7" t="str">
        <f>[4]Лист1!I44</f>
        <v>безвозмездное пользование муниципальным имуществом</v>
      </c>
      <c r="J31" s="7" t="s">
        <v>53</v>
      </c>
      <c r="K31" s="6" t="s">
        <v>41</v>
      </c>
      <c r="L31" s="6" t="str">
        <f>$L$19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31" s="45" t="str">
        <f>[4]Лист1!M44</f>
        <v>не имеется</v>
      </c>
      <c r="N31" s="13"/>
    </row>
    <row r="32" spans="1:14" ht="132" customHeight="1" x14ac:dyDescent="0.25">
      <c r="A32" s="217"/>
      <c r="B32" s="143">
        <f>[2]Лист1!B53</f>
        <v>45063</v>
      </c>
      <c r="C32" s="137" t="str">
        <f>[2]Лист1!C53</f>
        <v>Договор № 5 от 17.05.2023</v>
      </c>
      <c r="D32" s="264"/>
      <c r="E32" s="266"/>
      <c r="F32" s="268"/>
      <c r="G32" s="268"/>
      <c r="H32" s="268"/>
      <c r="I32" s="134" t="str">
        <f>[1]Лист1!J47</f>
        <v>безвозмездное пользование муниципальным имуществом</v>
      </c>
      <c r="J32" s="134" t="s">
        <v>8</v>
      </c>
      <c r="K32" s="134" t="s">
        <v>50</v>
      </c>
      <c r="L32" s="131" t="str">
        <f>$L$19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32" s="134" t="str">
        <f>[1]Лист1!M47</f>
        <v>не имеется</v>
      </c>
      <c r="N32" s="72"/>
    </row>
    <row r="33" spans="1:18" ht="91.5" hidden="1" customHeight="1" x14ac:dyDescent="0.25">
      <c r="A33" s="217"/>
      <c r="B33" s="144"/>
      <c r="C33" s="139"/>
      <c r="D33" s="264"/>
      <c r="E33" s="266"/>
      <c r="F33" s="268"/>
      <c r="G33" s="268"/>
      <c r="H33" s="268"/>
      <c r="I33" s="135"/>
      <c r="J33" s="135"/>
      <c r="K33" s="135"/>
      <c r="L33" s="132"/>
      <c r="M33" s="135"/>
      <c r="N33" s="145"/>
    </row>
    <row r="34" spans="1:18" ht="16.5" hidden="1" customHeight="1" x14ac:dyDescent="0.25">
      <c r="A34" s="257"/>
      <c r="B34" s="144"/>
      <c r="C34" s="139"/>
      <c r="D34" s="269"/>
      <c r="E34" s="270"/>
      <c r="F34" s="290"/>
      <c r="G34" s="290"/>
      <c r="H34" s="290"/>
      <c r="I34" s="136"/>
      <c r="J34" s="136"/>
      <c r="K34" s="136"/>
      <c r="L34" s="133"/>
      <c r="M34" s="136"/>
      <c r="N34" s="123"/>
    </row>
    <row r="35" spans="1:18" ht="124.5" customHeight="1" x14ac:dyDescent="0.25">
      <c r="A35" s="216">
        <v>7</v>
      </c>
      <c r="B35" s="354">
        <v>45041</v>
      </c>
      <c r="C35" s="231" t="s">
        <v>76</v>
      </c>
      <c r="D35" s="263" t="str">
        <f>[1]Лист1!D51</f>
        <v>Каменск-Уральское отделение Межрегиональной общественной организации "Союз десантников"</v>
      </c>
      <c r="E35" s="265" t="s">
        <v>7</v>
      </c>
      <c r="F35" s="267" t="str">
        <f>[1]Лист1!F51</f>
        <v>1126600005256</v>
      </c>
      <c r="G35" s="267">
        <f>[1]Лист1!G51</f>
        <v>6612998731</v>
      </c>
      <c r="H35" s="267" t="str">
        <f>[1]Лист1!$I$51</f>
        <v xml:space="preserve">патриотическое воспитание и содействие в подготовке граждан РФ к военной службе; социальная поддержка и защита членой организации. </v>
      </c>
      <c r="I35" s="260" t="str">
        <f>[2]Лист1!I58</f>
        <v>безвозмездное пользование муниципальным имуществом</v>
      </c>
      <c r="J35" s="265" t="str">
        <f>[2]Лист1!J58</f>
        <v xml:space="preserve">безвозмездное пользование муниципальным имуществом: нежилым помещением площадью 63 кв.м. </v>
      </c>
      <c r="K35" s="245" t="s">
        <v>77</v>
      </c>
      <c r="L35" s="260" t="str">
        <f>[2]Лист1!L58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35" s="265" t="str">
        <f>[2]Лист1!M58</f>
        <v>не имеется</v>
      </c>
      <c r="N35" s="13"/>
    </row>
    <row r="36" spans="1:18" ht="9" hidden="1" customHeight="1" x14ac:dyDescent="0.25">
      <c r="A36" s="217"/>
      <c r="B36" s="354"/>
      <c r="C36" s="296"/>
      <c r="D36" s="264"/>
      <c r="E36" s="266"/>
      <c r="F36" s="268"/>
      <c r="G36" s="268"/>
      <c r="H36" s="268"/>
      <c r="I36" s="261"/>
      <c r="J36" s="266"/>
      <c r="K36" s="246"/>
      <c r="L36" s="261"/>
      <c r="M36" s="266"/>
      <c r="N36" s="13"/>
    </row>
    <row r="37" spans="1:18" ht="90.75" hidden="1" customHeight="1" x14ac:dyDescent="0.25">
      <c r="A37" s="217"/>
      <c r="B37" s="354"/>
      <c r="C37" s="296"/>
      <c r="D37" s="264"/>
      <c r="E37" s="266"/>
      <c r="F37" s="268"/>
      <c r="G37" s="268"/>
      <c r="H37" s="268"/>
      <c r="I37" s="261"/>
      <c r="J37" s="266"/>
      <c r="K37" s="246"/>
      <c r="L37" s="261"/>
      <c r="M37" s="266"/>
      <c r="N37" s="13"/>
    </row>
    <row r="38" spans="1:18" ht="93" hidden="1" customHeight="1" x14ac:dyDescent="0.25">
      <c r="A38" s="217"/>
      <c r="B38" s="354"/>
      <c r="C38" s="296"/>
      <c r="D38" s="264"/>
      <c r="E38" s="266"/>
      <c r="F38" s="268"/>
      <c r="G38" s="268"/>
      <c r="H38" s="268"/>
      <c r="I38" s="261"/>
      <c r="J38" s="266"/>
      <c r="K38" s="246"/>
      <c r="L38" s="261"/>
      <c r="M38" s="266"/>
      <c r="N38" s="13"/>
    </row>
    <row r="39" spans="1:18" ht="93" hidden="1" customHeight="1" x14ac:dyDescent="0.25">
      <c r="A39" s="217"/>
      <c r="B39" s="354"/>
      <c r="C39" s="296"/>
      <c r="D39" s="264"/>
      <c r="E39" s="266"/>
      <c r="F39" s="268"/>
      <c r="G39" s="268"/>
      <c r="H39" s="268"/>
      <c r="I39" s="261"/>
      <c r="J39" s="266"/>
      <c r="K39" s="246"/>
      <c r="L39" s="261"/>
      <c r="M39" s="266"/>
      <c r="N39" s="13"/>
    </row>
    <row r="40" spans="1:18" ht="93" hidden="1" customHeight="1" x14ac:dyDescent="0.25">
      <c r="A40" s="217"/>
      <c r="B40" s="354"/>
      <c r="C40" s="296"/>
      <c r="D40" s="264"/>
      <c r="E40" s="266"/>
      <c r="F40" s="268"/>
      <c r="G40" s="268"/>
      <c r="H40" s="268"/>
      <c r="I40" s="261"/>
      <c r="J40" s="266"/>
      <c r="K40" s="246"/>
      <c r="L40" s="261"/>
      <c r="M40" s="266"/>
      <c r="N40" s="13"/>
    </row>
    <row r="41" spans="1:18" s="13" customFormat="1" ht="87.75" hidden="1" customHeight="1" x14ac:dyDescent="0.25">
      <c r="A41" s="217"/>
      <c r="B41" s="355"/>
      <c r="C41" s="232"/>
      <c r="D41" s="264"/>
      <c r="E41" s="266"/>
      <c r="F41" s="268"/>
      <c r="G41" s="268"/>
      <c r="H41" s="268"/>
      <c r="I41" s="262"/>
      <c r="J41" s="270"/>
      <c r="K41" s="247"/>
      <c r="L41" s="262"/>
      <c r="M41" s="270"/>
      <c r="N41" s="17"/>
      <c r="O41" s="14"/>
      <c r="P41" s="14"/>
      <c r="Q41" s="14"/>
      <c r="R41" s="20"/>
    </row>
    <row r="42" spans="1:18" s="14" customFormat="1" ht="89.25" customHeight="1" x14ac:dyDescent="0.25">
      <c r="A42" s="217"/>
      <c r="B42" s="38">
        <v>46093</v>
      </c>
      <c r="C42" s="38" t="s">
        <v>78</v>
      </c>
      <c r="D42" s="264"/>
      <c r="E42" s="266"/>
      <c r="F42" s="268"/>
      <c r="G42" s="268"/>
      <c r="H42" s="268"/>
      <c r="I42" s="34" t="str">
        <f>$I$9</f>
        <v>субсидия на частичное возмещение расходов за 4 квартал 2025 года</v>
      </c>
      <c r="J42" s="152">
        <v>20</v>
      </c>
      <c r="K42" s="37" t="str">
        <f>$K$9</f>
        <v>1 квартал 2026 года</v>
      </c>
      <c r="L42" s="34" t="str">
        <f>$L$9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42" s="46" t="str">
        <f>$M$35</f>
        <v>не имеется</v>
      </c>
      <c r="N42" s="13"/>
    </row>
    <row r="43" spans="1:18" s="14" customFormat="1" ht="89.25" customHeight="1" x14ac:dyDescent="0.25">
      <c r="A43" s="217"/>
      <c r="B43" s="170">
        <v>46122</v>
      </c>
      <c r="C43" s="170" t="s">
        <v>124</v>
      </c>
      <c r="D43" s="264"/>
      <c r="E43" s="266"/>
      <c r="F43" s="268"/>
      <c r="G43" s="268"/>
      <c r="H43" s="268"/>
      <c r="I43" s="172" t="str">
        <f>$I$29</f>
        <v>субсидия на организацию и проведение социально значимого проекта</v>
      </c>
      <c r="J43" s="177">
        <v>50</v>
      </c>
      <c r="K43" s="166" t="s">
        <v>123</v>
      </c>
      <c r="L43" s="172" t="s">
        <v>125</v>
      </c>
      <c r="M43" s="173" t="s">
        <v>0</v>
      </c>
      <c r="N43" s="13"/>
    </row>
    <row r="44" spans="1:18" s="14" customFormat="1" ht="89.25" customHeight="1" x14ac:dyDescent="0.25">
      <c r="A44" s="257"/>
      <c r="B44" s="201">
        <v>46136</v>
      </c>
      <c r="C44" s="201" t="str">
        <f>$C$30</f>
        <v>Распоряжение Администрации городского округа от 06.05.2026 № 82-р</v>
      </c>
      <c r="D44" s="269"/>
      <c r="E44" s="270"/>
      <c r="F44" s="290"/>
      <c r="G44" s="290"/>
      <c r="H44" s="290"/>
      <c r="I44" s="202" t="str">
        <f>$I$30</f>
        <v>субсидия на частичное возмещение расходов за 1 квартал 2026 года</v>
      </c>
      <c r="J44" s="210">
        <v>20</v>
      </c>
      <c r="K44" s="198" t="str">
        <f>$K$43</f>
        <v>2 квартал 2026 года</v>
      </c>
      <c r="L44" s="202" t="str">
        <f t="shared" ref="L44:M44" si="4">L30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44" s="361" t="str">
        <f t="shared" si="4"/>
        <v>не имеется</v>
      </c>
      <c r="N44" s="13"/>
    </row>
    <row r="45" spans="1:18" ht="124.5" customHeight="1" x14ac:dyDescent="0.25">
      <c r="A45" s="258">
        <v>8</v>
      </c>
      <c r="B45" s="274">
        <f>[2]Лист1!B69</f>
        <v>45063</v>
      </c>
      <c r="C45" s="274" t="str">
        <f>[2]Лист1!C69</f>
        <v>Договор № 4 от 17.05.2023</v>
      </c>
      <c r="D45" s="263" t="str">
        <f>[1]Лист1!D88</f>
        <v>Свердловская региональная общественная организация социальной поддержки уязвимых людей «Источник добра»</v>
      </c>
      <c r="E45" s="265" t="str">
        <f>[1]Лист1!E88</f>
        <v>623414 Свердловская область г. Каменск-Уральский ул. Клубная, 10а, руководитель Бурко Евгений Юрьевич</v>
      </c>
      <c r="F45" s="267" t="str">
        <f>[1]Лист1!F88</f>
        <v>1126600003122</v>
      </c>
      <c r="G45" s="267">
        <f>[1]Лист1!G88</f>
        <v>6612998717</v>
      </c>
      <c r="H45" s="267" t="str">
        <f>[1]Лист1!$I$88</f>
        <v>Содействие пожилым и малообеспеченным людям, членам неблагополучных семей, детям-инвалидам, многодетным семьям и людям, оказавшимся в трудной жизненной ситуации, в предупреждении и облегчении их страданий; содействие уязвимым людям в удовлетворении их разносторонних творческих, познавательных, информационных и иных духовных потребностей, в повышении их интеллектуального и культурного уровня и духовного развития личности; содействие уязвимым людям в вопросах защиты жизни, охраны здоровья, улучшения морально-психологического состояния, оптимизация внутреннего потенциала и приобщения к здоровому образу жизни, содействие уязвимым людям в организации досуга и отдыха, в повышении их жизненной активности, в расширении их круга общения и увеличения количества социальных связей; защита прав и законных интересов членов организации.</v>
      </c>
      <c r="I45" s="131" t="str">
        <f>$I$35</f>
        <v>безвозмездное пользование муниципальным имуществом</v>
      </c>
      <c r="J45" s="53" t="s">
        <v>18</v>
      </c>
      <c r="K45" s="53" t="s">
        <v>50</v>
      </c>
      <c r="L45" s="52" t="str">
        <f t="shared" ref="L45" si="5">$L$19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45" s="55" t="s">
        <v>0</v>
      </c>
      <c r="N45" s="13"/>
    </row>
    <row r="46" spans="1:18" ht="115.5" hidden="1" customHeight="1" x14ac:dyDescent="0.25">
      <c r="A46" s="258"/>
      <c r="B46" s="274"/>
      <c r="C46" s="274"/>
      <c r="D46" s="264"/>
      <c r="E46" s="266"/>
      <c r="F46" s="268"/>
      <c r="G46" s="268"/>
      <c r="H46" s="268"/>
      <c r="I46" s="236" t="str">
        <f>$I$45</f>
        <v>безвозмездное пользование муниципальным имуществом</v>
      </c>
      <c r="J46" s="236" t="s">
        <v>20</v>
      </c>
      <c r="K46" s="236" t="s">
        <v>24</v>
      </c>
      <c r="L46" s="233" t="str">
        <f>$L$45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46" s="319" t="s">
        <v>0</v>
      </c>
      <c r="N46" s="13"/>
    </row>
    <row r="47" spans="1:18" ht="5.25" hidden="1" customHeight="1" x14ac:dyDescent="0.25">
      <c r="A47" s="258"/>
      <c r="B47" s="274"/>
      <c r="C47" s="274"/>
      <c r="D47" s="264"/>
      <c r="E47" s="266"/>
      <c r="F47" s="268"/>
      <c r="G47" s="268"/>
      <c r="H47" s="268"/>
      <c r="I47" s="237"/>
      <c r="J47" s="237"/>
      <c r="K47" s="237"/>
      <c r="L47" s="234"/>
      <c r="M47" s="320"/>
      <c r="N47" s="13"/>
    </row>
    <row r="48" spans="1:18" ht="93" hidden="1" customHeight="1" x14ac:dyDescent="0.25">
      <c r="A48" s="258"/>
      <c r="B48" s="274"/>
      <c r="C48" s="274"/>
      <c r="D48" s="264"/>
      <c r="E48" s="266"/>
      <c r="F48" s="268"/>
      <c r="G48" s="268"/>
      <c r="H48" s="268"/>
      <c r="I48" s="237"/>
      <c r="J48" s="237"/>
      <c r="K48" s="237"/>
      <c r="L48" s="234"/>
      <c r="M48" s="320"/>
      <c r="N48" s="13"/>
    </row>
    <row r="49" spans="1:14" ht="93" hidden="1" customHeight="1" x14ac:dyDescent="0.25">
      <c r="A49" s="258"/>
      <c r="B49" s="274"/>
      <c r="C49" s="274"/>
      <c r="D49" s="264"/>
      <c r="E49" s="266"/>
      <c r="F49" s="268"/>
      <c r="G49" s="268"/>
      <c r="H49" s="268"/>
      <c r="I49" s="237"/>
      <c r="J49" s="237"/>
      <c r="K49" s="237"/>
      <c r="L49" s="234"/>
      <c r="M49" s="320"/>
      <c r="N49" s="13"/>
    </row>
    <row r="50" spans="1:14" ht="85.5" hidden="1" customHeight="1" x14ac:dyDescent="0.25">
      <c r="A50" s="258"/>
      <c r="B50" s="274"/>
      <c r="C50" s="274"/>
      <c r="D50" s="264"/>
      <c r="E50" s="266"/>
      <c r="F50" s="268"/>
      <c r="G50" s="268"/>
      <c r="H50" s="268"/>
      <c r="I50" s="237"/>
      <c r="J50" s="237"/>
      <c r="K50" s="237"/>
      <c r="L50" s="234"/>
      <c r="M50" s="320"/>
      <c r="N50" s="13"/>
    </row>
    <row r="51" spans="1:14" ht="75.75" hidden="1" customHeight="1" x14ac:dyDescent="0.25">
      <c r="A51" s="258"/>
      <c r="B51" s="22">
        <v>45057</v>
      </c>
      <c r="C51" s="22" t="str">
        <f>$C$35</f>
        <v>Договор № 1 от 28.02.2025</v>
      </c>
      <c r="D51" s="264"/>
      <c r="E51" s="266"/>
      <c r="F51" s="268"/>
      <c r="G51" s="268"/>
      <c r="H51" s="268"/>
      <c r="I51" s="238"/>
      <c r="J51" s="238"/>
      <c r="K51" s="238"/>
      <c r="L51" s="235"/>
      <c r="M51" s="321"/>
      <c r="N51" s="13"/>
    </row>
    <row r="52" spans="1:14" s="14" customFormat="1" ht="117.75" customHeight="1" x14ac:dyDescent="0.25">
      <c r="A52" s="258"/>
      <c r="B52" s="119">
        <v>45968</v>
      </c>
      <c r="C52" s="119" t="s">
        <v>95</v>
      </c>
      <c r="D52" s="264"/>
      <c r="E52" s="266"/>
      <c r="F52" s="268"/>
      <c r="G52" s="268"/>
      <c r="H52" s="268"/>
      <c r="I52" s="18" t="str">
        <f>[2]Лист1!I71</f>
        <v>безвозмездное пользование муниципальным имуществом</v>
      </c>
      <c r="J52" s="8" t="str">
        <f>[2]Лист1!$J$71</f>
        <v>безвозмездное пользование мунципальным имуществом: нежилым помещением общей площадью 59,8 кв.м.</v>
      </c>
      <c r="K52" s="118" t="s">
        <v>96</v>
      </c>
      <c r="L52" s="18" t="str">
        <f>[2]Лист1!L71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52" s="46" t="str">
        <f>[2]Лист1!M71</f>
        <v>не имеется</v>
      </c>
      <c r="N52" s="13"/>
    </row>
    <row r="53" spans="1:14" s="14" customFormat="1" ht="93" customHeight="1" x14ac:dyDescent="0.25">
      <c r="A53" s="258"/>
      <c r="B53" s="167">
        <v>46122</v>
      </c>
      <c r="C53" s="167" t="s">
        <v>124</v>
      </c>
      <c r="D53" s="264"/>
      <c r="E53" s="266"/>
      <c r="F53" s="268"/>
      <c r="G53" s="268"/>
      <c r="H53" s="268"/>
      <c r="I53" s="172" t="s">
        <v>126</v>
      </c>
      <c r="J53" s="177">
        <v>50</v>
      </c>
      <c r="K53" s="164" t="s">
        <v>123</v>
      </c>
      <c r="L53" s="172" t="s">
        <v>127</v>
      </c>
      <c r="M53" s="173" t="str">
        <f>$M$55</f>
        <v>не имеется</v>
      </c>
      <c r="N53" s="13"/>
    </row>
    <row r="54" spans="1:14" s="14" customFormat="1" ht="93" customHeight="1" x14ac:dyDescent="0.25">
      <c r="A54" s="258"/>
      <c r="B54" s="186">
        <v>46136</v>
      </c>
      <c r="C54" s="186" t="str">
        <f>$C$44</f>
        <v>Распоряжение Администрации городского округа от 06.05.2026 № 82-р</v>
      </c>
      <c r="D54" s="264"/>
      <c r="E54" s="266"/>
      <c r="F54" s="268"/>
      <c r="G54" s="268"/>
      <c r="H54" s="268"/>
      <c r="I54" s="202" t="str">
        <f>$I$44</f>
        <v>субсидия на частичное возмещение расходов за 1 квартал 2026 года</v>
      </c>
      <c r="J54" s="210">
        <f t="shared" ref="J54:M54" si="6">J44</f>
        <v>20</v>
      </c>
      <c r="K54" s="366" t="str">
        <f t="shared" si="6"/>
        <v>2 квартал 2026 года</v>
      </c>
      <c r="L54" s="202" t="str">
        <f t="shared" si="6"/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54" s="367" t="str">
        <f t="shared" si="6"/>
        <v>не имеется</v>
      </c>
      <c r="N54" s="13"/>
    </row>
    <row r="55" spans="1:14" s="14" customFormat="1" ht="97.5" customHeight="1" x14ac:dyDescent="0.25">
      <c r="A55" s="258"/>
      <c r="B55" s="63">
        <v>46093</v>
      </c>
      <c r="C55" s="63" t="str">
        <f>$C$9</f>
        <v>Распоряжение Администрации городского округа от 12.03.2026 № 30-р</v>
      </c>
      <c r="D55" s="264"/>
      <c r="E55" s="266"/>
      <c r="F55" s="268"/>
      <c r="G55" s="268"/>
      <c r="H55" s="268"/>
      <c r="I55" s="64" t="str">
        <f>$I$9</f>
        <v>субсидия на частичное возмещение расходов за 4 квартал 2025 года</v>
      </c>
      <c r="J55" s="65">
        <v>17.559999999999999</v>
      </c>
      <c r="K55" s="67" t="str">
        <f>$K$42</f>
        <v>1 квартал 2026 года</v>
      </c>
      <c r="L55" s="64" t="str">
        <f>$L$42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55" s="66" t="str">
        <f>$M$52</f>
        <v>не имеется</v>
      </c>
      <c r="N55" s="13"/>
    </row>
    <row r="56" spans="1:14" ht="117.75" hidden="1" customHeight="1" x14ac:dyDescent="0.25">
      <c r="A56" s="216">
        <v>9</v>
      </c>
      <c r="B56" s="127"/>
      <c r="C56" s="84"/>
      <c r="D56" s="291" t="s">
        <v>3</v>
      </c>
      <c r="E56" s="292" t="s">
        <v>43</v>
      </c>
      <c r="F56" s="293" t="str">
        <f>[1]Лист1!F93</f>
        <v>1036605620589</v>
      </c>
      <c r="G56" s="293">
        <f>[1]Лист1!G93</f>
        <v>6612001202</v>
      </c>
      <c r="H56" s="293" t="str">
        <f>[1]Лист1!$I$93</f>
        <v>Образовательная, просветительская, информационная, разъяснительная и консалтинговая деятельность для удовлетворения разносторонних образовательных, профессиональных, познавательных, культурных и других потребностей населения; содействие всесторонней модернизации экономики, основанной на ценностях и институтах демократии, производящей уникальные знания, вещи и технологии, полезные людям; содействие достижению Российской Федерации высокого уровня в экономической, социальной, научно-технической  сферах, в построении гражданского общества через распространение научных знаний и проведение в широких масштабах просветительской и образовательной работы; повышение профессиональных знаний специалистов, совершенствования их деловых качеств, подготовки их к выполнению новых трудовых функций; повышение средствами просветительской работы гуманитарной и духовно-нравственной культуры народов России; благотворительная и социально-значимая деятельность.</v>
      </c>
      <c r="I56" s="279" t="str">
        <f>$I$46</f>
        <v>безвозмездное пользование муниципальным имуществом</v>
      </c>
      <c r="J56" s="280" t="s">
        <v>35</v>
      </c>
      <c r="K56" s="280" t="s">
        <v>54</v>
      </c>
      <c r="L56" s="286" t="str">
        <f>$L$46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56" s="280" t="str">
        <f>$M$46</f>
        <v>не имеется</v>
      </c>
      <c r="N56" s="13"/>
    </row>
    <row r="57" spans="1:14" ht="9" hidden="1" customHeight="1" x14ac:dyDescent="0.25">
      <c r="A57" s="217"/>
      <c r="B57" s="84"/>
      <c r="C57" s="84"/>
      <c r="D57" s="291"/>
      <c r="E57" s="292"/>
      <c r="F57" s="293"/>
      <c r="G57" s="293"/>
      <c r="H57" s="293"/>
      <c r="I57" s="279"/>
      <c r="J57" s="281"/>
      <c r="K57" s="281"/>
      <c r="L57" s="304"/>
      <c r="M57" s="281"/>
      <c r="N57" s="13"/>
    </row>
    <row r="58" spans="1:14" ht="90" hidden="1" customHeight="1" x14ac:dyDescent="0.25">
      <c r="A58" s="217"/>
      <c r="B58" s="85"/>
      <c r="C58" s="85"/>
      <c r="D58" s="291"/>
      <c r="E58" s="292"/>
      <c r="F58" s="293"/>
      <c r="G58" s="293"/>
      <c r="H58" s="293"/>
      <c r="I58" s="279"/>
      <c r="J58" s="281"/>
      <c r="K58" s="281"/>
      <c r="L58" s="304"/>
      <c r="M58" s="281"/>
      <c r="N58" s="13"/>
    </row>
    <row r="59" spans="1:14" ht="90" hidden="1" customHeight="1" x14ac:dyDescent="0.25">
      <c r="A59" s="217"/>
      <c r="D59" s="291"/>
      <c r="E59" s="292"/>
      <c r="F59" s="293"/>
      <c r="G59" s="293"/>
      <c r="H59" s="293"/>
      <c r="I59" s="279"/>
      <c r="J59" s="281"/>
      <c r="K59" s="281"/>
      <c r="L59" s="304"/>
      <c r="M59" s="281"/>
      <c r="N59" s="13"/>
    </row>
    <row r="60" spans="1:14" ht="42.75" hidden="1" customHeight="1" x14ac:dyDescent="0.25">
      <c r="A60" s="217"/>
      <c r="B60" s="27">
        <v>45057</v>
      </c>
      <c r="C60" s="27" t="str">
        <f>$C$51</f>
        <v>Договор № 1 от 28.02.2025</v>
      </c>
      <c r="D60" s="291"/>
      <c r="E60" s="292"/>
      <c r="F60" s="293"/>
      <c r="G60" s="293"/>
      <c r="H60" s="293"/>
      <c r="I60" s="279"/>
      <c r="J60" s="282"/>
      <c r="K60" s="282"/>
      <c r="L60" s="305"/>
      <c r="M60" s="282"/>
      <c r="N60" s="13"/>
    </row>
    <row r="61" spans="1:14" ht="42.75" customHeight="1" x14ac:dyDescent="0.25">
      <c r="A61" s="217"/>
      <c r="B61" s="229">
        <f>[2]Лист1!B82</f>
        <v>45125</v>
      </c>
      <c r="C61" s="231" t="s">
        <v>60</v>
      </c>
      <c r="D61" s="291"/>
      <c r="E61" s="292"/>
      <c r="F61" s="293"/>
      <c r="G61" s="293"/>
      <c r="H61" s="293"/>
      <c r="I61" s="292" t="str">
        <f>[2]Лист1!I82</f>
        <v>безвозмездное пользование муниципальным имуществом</v>
      </c>
      <c r="J61" s="245" t="str">
        <f>[2]Лист1!J82</f>
        <v>безвозмездное пользование муниципальным имуществом: нежилым помещением общей площадью 16,4 кв.м.</v>
      </c>
      <c r="K61" s="254" t="str">
        <f>[2]Лист1!K82</f>
        <v>19.07.2023-18.07.2028</v>
      </c>
      <c r="L61" s="231" t="str">
        <f>[2]Лист1!L82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61" s="245" t="str">
        <f>[2]Лист1!M82</f>
        <v>не имеется</v>
      </c>
      <c r="N61" s="214"/>
    </row>
    <row r="62" spans="1:14" ht="87.75" customHeight="1" x14ac:dyDescent="0.25">
      <c r="A62" s="217"/>
      <c r="B62" s="360"/>
      <c r="C62" s="296"/>
      <c r="D62" s="291"/>
      <c r="E62" s="292"/>
      <c r="F62" s="293"/>
      <c r="G62" s="293"/>
      <c r="H62" s="293"/>
      <c r="I62" s="292"/>
      <c r="J62" s="246"/>
      <c r="K62" s="255"/>
      <c r="L62" s="296"/>
      <c r="M62" s="246"/>
      <c r="N62" s="351"/>
    </row>
    <row r="63" spans="1:14" ht="66.75" hidden="1" customHeight="1" x14ac:dyDescent="0.25">
      <c r="A63" s="217"/>
      <c r="B63" s="360"/>
      <c r="C63" s="296"/>
      <c r="D63" s="291"/>
      <c r="E63" s="292"/>
      <c r="F63" s="293"/>
      <c r="G63" s="293"/>
      <c r="H63" s="293"/>
      <c r="I63" s="292"/>
      <c r="J63" s="246"/>
      <c r="K63" s="255"/>
      <c r="L63" s="296"/>
      <c r="M63" s="246"/>
      <c r="N63" s="351"/>
    </row>
    <row r="64" spans="1:14" ht="30.75" customHeight="1" x14ac:dyDescent="0.25">
      <c r="A64" s="217"/>
      <c r="B64" s="230"/>
      <c r="C64" s="232"/>
      <c r="D64" s="291"/>
      <c r="E64" s="292"/>
      <c r="F64" s="293"/>
      <c r="G64" s="293"/>
      <c r="H64" s="293"/>
      <c r="I64" s="292"/>
      <c r="J64" s="247"/>
      <c r="K64" s="256"/>
      <c r="L64" s="232"/>
      <c r="M64" s="247"/>
      <c r="N64" s="215"/>
    </row>
    <row r="65" spans="1:113" ht="88.5" customHeight="1" x14ac:dyDescent="0.25">
      <c r="A65" s="217"/>
      <c r="B65" s="108">
        <v>46093</v>
      </c>
      <c r="C65" s="108" t="str">
        <f>$C$55</f>
        <v>Распоряжение Администрации городского округа от 12.03.2026 № 30-р</v>
      </c>
      <c r="D65" s="291"/>
      <c r="E65" s="292"/>
      <c r="F65" s="293"/>
      <c r="G65" s="293"/>
      <c r="H65" s="293"/>
      <c r="I65" s="206" t="str">
        <f>$I$55</f>
        <v>субсидия на частичное возмещение расходов за 4 квартал 2025 года</v>
      </c>
      <c r="J65" s="141">
        <v>10.3</v>
      </c>
      <c r="K65" s="104" t="str">
        <f>$K$55</f>
        <v>1 квартал 2026 года</v>
      </c>
      <c r="L65" s="187" t="str">
        <f t="shared" ref="L65:M65" si="7">L66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65" s="368" t="str">
        <f t="shared" si="7"/>
        <v>не имеется</v>
      </c>
      <c r="N65" s="189"/>
    </row>
    <row r="66" spans="1:113" s="14" customFormat="1" ht="90" customHeight="1" x14ac:dyDescent="0.25">
      <c r="A66" s="257"/>
      <c r="B66" s="201">
        <v>46136</v>
      </c>
      <c r="C66" s="211" t="str">
        <f>$C$54</f>
        <v>Распоряжение Администрации городского округа от 06.05.2026 № 82-р</v>
      </c>
      <c r="D66" s="291"/>
      <c r="E66" s="292"/>
      <c r="F66" s="293"/>
      <c r="G66" s="293"/>
      <c r="H66" s="293"/>
      <c r="I66" s="201" t="str">
        <f>$I$54</f>
        <v>субсидия на частичное возмещение расходов за 1 квартал 2026 года</v>
      </c>
      <c r="J66" s="100">
        <v>9.1999999999999993</v>
      </c>
      <c r="K66" s="197" t="s">
        <v>123</v>
      </c>
      <c r="L66" s="203" t="str">
        <f>$L$55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66" s="200" t="str">
        <f>$M$67</f>
        <v>не имеется</v>
      </c>
      <c r="N66" s="13"/>
    </row>
    <row r="67" spans="1:113" ht="104.25" hidden="1" customHeight="1" x14ac:dyDescent="0.25">
      <c r="A67" s="258">
        <v>10</v>
      </c>
      <c r="B67" s="188"/>
      <c r="C67" s="110"/>
      <c r="D67" s="259" t="s">
        <v>80</v>
      </c>
      <c r="E67" s="333" t="str">
        <f>[1]Лист1!E114</f>
        <v>623400, г. Каменск-Уральский, ул.Февральской революции, д.13, атаман Сумин Владимир Геннадьевич, atamansumin@yandex.ru</v>
      </c>
      <c r="F67" s="334">
        <v>1126600000988</v>
      </c>
      <c r="G67" s="334">
        <v>6612998682</v>
      </c>
      <c r="H67" s="335" t="s">
        <v>1</v>
      </c>
      <c r="I67" s="233" t="str">
        <f>$I$61</f>
        <v>безвозмездное пользование муниципальным имуществом</v>
      </c>
      <c r="J67" s="236" t="s">
        <v>31</v>
      </c>
      <c r="K67" s="280" t="s">
        <v>42</v>
      </c>
      <c r="L67" s="233" t="str">
        <f t="shared" ref="L67" si="8">$L$19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67" s="288" t="s">
        <v>0</v>
      </c>
      <c r="N67" s="13"/>
    </row>
    <row r="68" spans="1:113" ht="15" hidden="1" customHeight="1" x14ac:dyDescent="0.25">
      <c r="A68" s="258"/>
      <c r="B68" s="108"/>
      <c r="C68" s="110"/>
      <c r="D68" s="259"/>
      <c r="E68" s="333"/>
      <c r="F68" s="334"/>
      <c r="G68" s="334"/>
      <c r="H68" s="335"/>
      <c r="I68" s="234"/>
      <c r="J68" s="237"/>
      <c r="K68" s="281"/>
      <c r="L68" s="234"/>
      <c r="M68" s="352"/>
      <c r="N68" s="13"/>
    </row>
    <row r="69" spans="1:113" ht="15" hidden="1" customHeight="1" x14ac:dyDescent="0.25">
      <c r="A69" s="258"/>
      <c r="B69" s="108"/>
      <c r="C69" s="110"/>
      <c r="D69" s="259"/>
      <c r="E69" s="333"/>
      <c r="F69" s="334"/>
      <c r="G69" s="334"/>
      <c r="H69" s="335"/>
      <c r="I69" s="234"/>
      <c r="J69" s="237"/>
      <c r="K69" s="281"/>
      <c r="L69" s="234"/>
      <c r="M69" s="352"/>
      <c r="N69" s="13"/>
    </row>
    <row r="70" spans="1:113" ht="15" hidden="1" customHeight="1" x14ac:dyDescent="0.25">
      <c r="A70" s="258"/>
      <c r="B70" s="108"/>
      <c r="C70" s="110"/>
      <c r="D70" s="259"/>
      <c r="E70" s="333"/>
      <c r="F70" s="334"/>
      <c r="G70" s="334"/>
      <c r="H70" s="335"/>
      <c r="I70" s="234"/>
      <c r="J70" s="237"/>
      <c r="K70" s="281"/>
      <c r="L70" s="234"/>
      <c r="M70" s="352"/>
      <c r="N70" s="13"/>
    </row>
    <row r="71" spans="1:113" ht="75.75" hidden="1" customHeight="1" x14ac:dyDescent="0.25">
      <c r="A71" s="258"/>
      <c r="B71" s="108"/>
      <c r="C71" s="110"/>
      <c r="D71" s="259"/>
      <c r="E71" s="333"/>
      <c r="F71" s="334"/>
      <c r="G71" s="334"/>
      <c r="H71" s="335"/>
      <c r="I71" s="234"/>
      <c r="J71" s="237"/>
      <c r="K71" s="281"/>
      <c r="L71" s="234"/>
      <c r="M71" s="352"/>
      <c r="N71" s="13"/>
    </row>
    <row r="72" spans="1:113" ht="89.25" hidden="1" customHeight="1" x14ac:dyDescent="0.25">
      <c r="A72" s="258"/>
      <c r="B72" s="108"/>
      <c r="C72" s="111"/>
      <c r="D72" s="259"/>
      <c r="E72" s="333"/>
      <c r="F72" s="334"/>
      <c r="G72" s="334"/>
      <c r="H72" s="335"/>
      <c r="I72" s="234"/>
      <c r="J72" s="237"/>
      <c r="K72" s="281"/>
      <c r="L72" s="234"/>
      <c r="M72" s="352"/>
      <c r="N72" s="13"/>
    </row>
    <row r="73" spans="1:113" ht="89.25" hidden="1" customHeight="1" x14ac:dyDescent="0.25">
      <c r="A73" s="258"/>
      <c r="D73" s="259"/>
      <c r="E73" s="333"/>
      <c r="F73" s="334"/>
      <c r="G73" s="334"/>
      <c r="H73" s="335"/>
      <c r="I73" s="234"/>
      <c r="J73" s="237"/>
      <c r="K73" s="281"/>
      <c r="L73" s="234"/>
      <c r="M73" s="352"/>
      <c r="N73" s="13"/>
    </row>
    <row r="74" spans="1:113" ht="62.25" customHeight="1" x14ac:dyDescent="0.25">
      <c r="A74" s="258"/>
      <c r="B74" s="229">
        <f>[2]Лист1!B94</f>
        <v>44723</v>
      </c>
      <c r="C74" s="231" t="str">
        <f>[2]Лист1!C94</f>
        <v>Договор № 6 от 11.06.2022</v>
      </c>
      <c r="D74" s="259"/>
      <c r="E74" s="333"/>
      <c r="F74" s="334"/>
      <c r="G74" s="334"/>
      <c r="H74" s="335"/>
      <c r="I74" s="234"/>
      <c r="J74" s="237"/>
      <c r="K74" s="281"/>
      <c r="L74" s="234"/>
      <c r="M74" s="352"/>
      <c r="N74" s="214"/>
    </row>
    <row r="75" spans="1:113" ht="37.5" customHeight="1" x14ac:dyDescent="0.25">
      <c r="A75" s="258"/>
      <c r="B75" s="230"/>
      <c r="C75" s="232"/>
      <c r="D75" s="259"/>
      <c r="E75" s="333"/>
      <c r="F75" s="334"/>
      <c r="G75" s="334"/>
      <c r="H75" s="335"/>
      <c r="I75" s="235"/>
      <c r="J75" s="238"/>
      <c r="K75" s="282"/>
      <c r="L75" s="235"/>
      <c r="M75" s="353"/>
      <c r="N75" s="215"/>
    </row>
    <row r="76" spans="1:113" ht="76.5" customHeight="1" x14ac:dyDescent="0.25">
      <c r="A76" s="258"/>
      <c r="B76" s="108">
        <v>46093</v>
      </c>
      <c r="C76" s="108" t="str">
        <f>$C$65</f>
        <v>Распоряжение Администрации городского округа от 12.03.2026 № 30-р</v>
      </c>
      <c r="D76" s="259"/>
      <c r="E76" s="333"/>
      <c r="F76" s="334"/>
      <c r="G76" s="334"/>
      <c r="H76" s="335"/>
      <c r="I76" s="105" t="str">
        <f>$I$65</f>
        <v>субсидия на частичное возмещение расходов за 4 квартал 2025 года</v>
      </c>
      <c r="J76" s="100">
        <v>8.07</v>
      </c>
      <c r="K76" s="107" t="str">
        <f>$K$65</f>
        <v>1 квартал 2026 года</v>
      </c>
      <c r="L76" s="50" t="str">
        <f>$L$66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76" s="54" t="str">
        <f>$M$67</f>
        <v>не имеется</v>
      </c>
      <c r="N76" s="161"/>
    </row>
    <row r="77" spans="1:113" ht="76.5" customHeight="1" x14ac:dyDescent="0.25">
      <c r="A77" s="258"/>
      <c r="B77" s="206">
        <v>46136</v>
      </c>
      <c r="C77" s="206" t="str">
        <f>$C$66</f>
        <v>Распоряжение Администрации городского округа от 06.05.2026 № 82-р</v>
      </c>
      <c r="D77" s="259"/>
      <c r="E77" s="333"/>
      <c r="F77" s="334"/>
      <c r="G77" s="334"/>
      <c r="H77" s="335"/>
      <c r="I77" s="201" t="str">
        <f>$I$66</f>
        <v>субсидия на частичное возмещение расходов за 1 квартал 2026 года</v>
      </c>
      <c r="J77" s="100">
        <v>11.5</v>
      </c>
      <c r="K77" s="197" t="str">
        <f t="shared" ref="K77:M77" si="9">K66</f>
        <v>2 квартал 2026 года</v>
      </c>
      <c r="L77" s="193" t="str">
        <f t="shared" si="9"/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77" s="54" t="str">
        <f t="shared" si="9"/>
        <v>не имеется</v>
      </c>
      <c r="N77" s="189"/>
    </row>
    <row r="78" spans="1:113" s="13" customFormat="1" ht="87" customHeight="1" x14ac:dyDescent="0.25">
      <c r="A78" s="258"/>
      <c r="B78" s="99">
        <v>46122</v>
      </c>
      <c r="C78" s="179" t="s">
        <v>124</v>
      </c>
      <c r="D78" s="259"/>
      <c r="E78" s="333"/>
      <c r="F78" s="334"/>
      <c r="G78" s="334"/>
      <c r="H78" s="335"/>
      <c r="I78" s="178" t="str">
        <f>$I$53</f>
        <v>субсидия на организацию и проведение социально значимого проекта</v>
      </c>
      <c r="J78" s="100">
        <v>49.88</v>
      </c>
      <c r="K78" s="165" t="s">
        <v>123</v>
      </c>
      <c r="L78" s="165" t="s">
        <v>128</v>
      </c>
      <c r="M78" s="100" t="s">
        <v>0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20"/>
    </row>
    <row r="79" spans="1:113" ht="116.25" hidden="1" customHeight="1" x14ac:dyDescent="0.25">
      <c r="A79" s="216">
        <v>11</v>
      </c>
      <c r="B79" s="83"/>
      <c r="C79" s="83"/>
      <c r="D79" s="263" t="s">
        <v>44</v>
      </c>
      <c r="E79" s="265" t="s">
        <v>4</v>
      </c>
      <c r="F79" s="342">
        <v>1116600005059</v>
      </c>
      <c r="G79" s="342">
        <v>6612998650</v>
      </c>
      <c r="H79" s="345" t="s">
        <v>5</v>
      </c>
      <c r="I79" s="233" t="str">
        <f>$I$67</f>
        <v>безвозмездное пользование муниципальным имуществом</v>
      </c>
      <c r="J79" s="236" t="s">
        <v>17</v>
      </c>
      <c r="K79" s="236" t="s">
        <v>32</v>
      </c>
      <c r="L79" s="233" t="e">
        <f>#REF!</f>
        <v>#REF!</v>
      </c>
      <c r="M79" s="288" t="s">
        <v>0</v>
      </c>
      <c r="N79" s="13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</row>
    <row r="80" spans="1:113" ht="3" hidden="1" customHeight="1" x14ac:dyDescent="0.25">
      <c r="A80" s="217"/>
      <c r="B80" s="83"/>
      <c r="C80" s="83"/>
      <c r="D80" s="264"/>
      <c r="E80" s="266"/>
      <c r="F80" s="343"/>
      <c r="G80" s="343"/>
      <c r="H80" s="346"/>
      <c r="I80" s="234"/>
      <c r="J80" s="237"/>
      <c r="K80" s="237"/>
      <c r="L80" s="234"/>
      <c r="M80" s="352"/>
      <c r="N80" s="13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</row>
    <row r="81" spans="1:113" ht="92.25" hidden="1" customHeight="1" x14ac:dyDescent="0.25">
      <c r="A81" s="217"/>
      <c r="D81" s="264"/>
      <c r="E81" s="266"/>
      <c r="F81" s="343"/>
      <c r="G81" s="343"/>
      <c r="H81" s="346"/>
      <c r="I81" s="234"/>
      <c r="J81" s="237"/>
      <c r="K81" s="237"/>
      <c r="L81" s="234"/>
      <c r="M81" s="352"/>
      <c r="N81" s="13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</row>
    <row r="82" spans="1:113" ht="92.25" hidden="1" customHeight="1" x14ac:dyDescent="0.25">
      <c r="A82" s="217"/>
      <c r="B82" s="22">
        <v>45057</v>
      </c>
      <c r="C82" s="22" t="str">
        <f>$C$74</f>
        <v>Договор № 6 от 11.06.2022</v>
      </c>
      <c r="D82" s="264"/>
      <c r="E82" s="266"/>
      <c r="F82" s="343"/>
      <c r="G82" s="343"/>
      <c r="H82" s="346"/>
      <c r="I82" s="234"/>
      <c r="J82" s="237"/>
      <c r="K82" s="237"/>
      <c r="L82" s="234"/>
      <c r="M82" s="352"/>
      <c r="N82" s="13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</row>
    <row r="83" spans="1:113" ht="92.25" hidden="1" customHeight="1" x14ac:dyDescent="0.25">
      <c r="A83" s="217"/>
      <c r="B83" s="22">
        <f>[2]Лист1!B107</f>
        <v>44380</v>
      </c>
      <c r="C83" s="22" t="str">
        <f>[2]Лист1!C107</f>
        <v>Договор № 8 от 03.07.2021</v>
      </c>
      <c r="D83" s="264"/>
      <c r="E83" s="266"/>
      <c r="F83" s="343"/>
      <c r="G83" s="343"/>
      <c r="H83" s="346"/>
      <c r="I83" s="235"/>
      <c r="J83" s="238"/>
      <c r="K83" s="238"/>
      <c r="L83" s="235"/>
      <c r="M83" s="353"/>
      <c r="N83" s="13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</row>
    <row r="84" spans="1:113" s="13" customFormat="1" ht="120.75" customHeight="1" x14ac:dyDescent="0.25">
      <c r="A84" s="217"/>
      <c r="B84" s="31">
        <f>[5]Лист1!$B$97</f>
        <v>44380</v>
      </c>
      <c r="C84" s="31" t="str">
        <f>[5]Лист1!$C$97</f>
        <v>Договор № 8 от 03.07.2021</v>
      </c>
      <c r="D84" s="264"/>
      <c r="E84" s="266"/>
      <c r="F84" s="343"/>
      <c r="G84" s="343"/>
      <c r="H84" s="346"/>
      <c r="I84" s="6" t="str">
        <f>[2]Лист1!I107</f>
        <v>безвозмездное пользование муниципальным имуществом</v>
      </c>
      <c r="J84" s="24" t="str">
        <f>[2]Лист1!J107</f>
        <v>безвозмездное пользование муниципальным имуществом: нежилым помещением общей площадью 77,9 кв.м.</v>
      </c>
      <c r="K84" s="24" t="str">
        <f>[2]Лист1!K107</f>
        <v>03.07.2021-02.07.2026</v>
      </c>
      <c r="L84" s="6" t="str">
        <f>[2]Лист1!L107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84" s="21" t="str">
        <f>[2]Лист1!M107</f>
        <v>не имеется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20"/>
    </row>
    <row r="85" spans="1:113" s="14" customFormat="1" ht="90" customHeight="1" x14ac:dyDescent="0.25">
      <c r="A85" s="257"/>
      <c r="B85" s="69">
        <v>46093</v>
      </c>
      <c r="C85" s="109" t="str">
        <f>$C$76</f>
        <v>Распоряжение Администрации городского округа от 12.03.2026 № 30-р</v>
      </c>
      <c r="D85" s="269"/>
      <c r="E85" s="270"/>
      <c r="F85" s="344"/>
      <c r="G85" s="344"/>
      <c r="H85" s="347"/>
      <c r="I85" s="114" t="str">
        <f>$I$76</f>
        <v>субсидия на частичное возмещение расходов за 4 квартал 2025 года</v>
      </c>
      <c r="J85" s="142">
        <v>9.23</v>
      </c>
      <c r="K85" s="116" t="str">
        <f>$K$76</f>
        <v>1 квартал 2026 года</v>
      </c>
      <c r="L85" s="114" t="str">
        <f>$L$76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85" s="117" t="str">
        <f>$M$67</f>
        <v>не имеется</v>
      </c>
      <c r="N85" s="13"/>
    </row>
    <row r="86" spans="1:113" ht="117" customHeight="1" x14ac:dyDescent="0.25">
      <c r="A86" s="258">
        <v>12</v>
      </c>
      <c r="B86" s="298">
        <v>45484</v>
      </c>
      <c r="C86" s="260" t="s">
        <v>58</v>
      </c>
      <c r="D86" s="259" t="s">
        <v>46</v>
      </c>
      <c r="E86" s="333" t="s">
        <v>55</v>
      </c>
      <c r="F86" s="336">
        <v>1136600003143</v>
      </c>
      <c r="G86" s="258">
        <v>6612998820</v>
      </c>
      <c r="H86" s="337" t="s">
        <v>10</v>
      </c>
      <c r="I86" s="24" t="str">
        <f>[2]Лист1!I116</f>
        <v>безвозмездное пользование муниципальным имуществом</v>
      </c>
      <c r="J86" s="24" t="str">
        <f>[2]Лист1!J116</f>
        <v>безвозмездное пользование муниципальным имуществом: нежилым помещением общей площадью 198,7 кв.м.</v>
      </c>
      <c r="K86" s="24" t="str">
        <f>[2]Лист1!K116</f>
        <v>03.10.2023-02.10.2028</v>
      </c>
      <c r="L86" s="24" t="str">
        <f>[2]Лист1!L116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86" s="21" t="str">
        <f>[2]Лист1!M116</f>
        <v>не имеется</v>
      </c>
      <c r="N86" s="13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</row>
    <row r="87" spans="1:113" ht="117" hidden="1" customHeight="1" x14ac:dyDescent="0.25">
      <c r="A87" s="258"/>
      <c r="B87" s="299"/>
      <c r="C87" s="262"/>
      <c r="D87" s="259"/>
      <c r="E87" s="333"/>
      <c r="F87" s="336"/>
      <c r="G87" s="258"/>
      <c r="H87" s="337"/>
      <c r="I87" s="274" t="str">
        <f>$I$86</f>
        <v>безвозмездное пользование муниципальным имуществом</v>
      </c>
      <c r="J87" s="333" t="s">
        <v>9</v>
      </c>
      <c r="K87" s="245" t="s">
        <v>59</v>
      </c>
      <c r="L87" s="274" t="str">
        <f>$L$86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87" s="285" t="str">
        <f>$M$86</f>
        <v>не имеется</v>
      </c>
      <c r="N87" s="13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</row>
    <row r="88" spans="1:113" ht="115.5" customHeight="1" x14ac:dyDescent="0.25">
      <c r="A88" s="258"/>
      <c r="B88" s="10">
        <v>45505</v>
      </c>
      <c r="C88" s="24" t="s">
        <v>62</v>
      </c>
      <c r="D88" s="259"/>
      <c r="E88" s="333"/>
      <c r="F88" s="336"/>
      <c r="G88" s="258"/>
      <c r="H88" s="337"/>
      <c r="I88" s="274"/>
      <c r="J88" s="333"/>
      <c r="K88" s="247"/>
      <c r="L88" s="274"/>
      <c r="M88" s="285"/>
      <c r="N88" s="13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</row>
    <row r="89" spans="1:113" ht="114.75" customHeight="1" x14ac:dyDescent="0.25">
      <c r="A89" s="258">
        <v>13</v>
      </c>
      <c r="B89" s="99">
        <f>[5]Лист1!$B$104</f>
        <v>45505</v>
      </c>
      <c r="C89" s="97" t="str">
        <f>[5]Лист1!$C$104</f>
        <v>Договор № 19 от 01.08.2024</v>
      </c>
      <c r="D89" s="259" t="s">
        <v>11</v>
      </c>
      <c r="E89" s="333" t="s">
        <v>12</v>
      </c>
      <c r="F89" s="336">
        <v>1176600001456</v>
      </c>
      <c r="G89" s="216">
        <v>6612051806</v>
      </c>
      <c r="H89" s="267" t="s">
        <v>16</v>
      </c>
      <c r="I89" s="278" t="str">
        <f>$I$86</f>
        <v>безвозмездное пользование муниципальным имуществом</v>
      </c>
      <c r="J89" s="279" t="s">
        <v>13</v>
      </c>
      <c r="K89" s="278" t="s">
        <v>67</v>
      </c>
      <c r="L89" s="283" t="str">
        <f>$L$86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89" s="287" t="s">
        <v>0</v>
      </c>
      <c r="N89" s="13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</row>
    <row r="90" spans="1:113" ht="6.75" hidden="1" customHeight="1" x14ac:dyDescent="0.25">
      <c r="A90" s="258"/>
      <c r="B90" s="98"/>
      <c r="C90" s="97"/>
      <c r="D90" s="259"/>
      <c r="E90" s="333"/>
      <c r="F90" s="336"/>
      <c r="G90" s="217"/>
      <c r="H90" s="268"/>
      <c r="I90" s="278"/>
      <c r="J90" s="279"/>
      <c r="K90" s="279"/>
      <c r="L90" s="283"/>
      <c r="M90" s="287"/>
      <c r="N90" s="13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</row>
    <row r="91" spans="1:113" ht="87.75" hidden="1" customHeight="1" x14ac:dyDescent="0.25">
      <c r="A91" s="258"/>
      <c r="B91" s="98"/>
      <c r="C91" s="97"/>
      <c r="D91" s="259"/>
      <c r="E91" s="333"/>
      <c r="F91" s="336"/>
      <c r="G91" s="217"/>
      <c r="H91" s="268"/>
      <c r="I91" s="278"/>
      <c r="J91" s="279"/>
      <c r="K91" s="279"/>
      <c r="L91" s="283"/>
      <c r="M91" s="287"/>
      <c r="N91" s="13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</row>
    <row r="92" spans="1:113" ht="87.75" hidden="1" customHeight="1" x14ac:dyDescent="0.25">
      <c r="A92" s="258"/>
      <c r="B92" s="94">
        <v>45057</v>
      </c>
      <c r="C92" s="83" t="str">
        <f>$C$82</f>
        <v>Договор № 6 от 11.06.2022</v>
      </c>
      <c r="D92" s="259"/>
      <c r="E92" s="333"/>
      <c r="F92" s="336"/>
      <c r="G92" s="217"/>
      <c r="H92" s="268"/>
      <c r="I92" s="278"/>
      <c r="J92" s="279"/>
      <c r="K92" s="279"/>
      <c r="L92" s="283"/>
      <c r="M92" s="287"/>
      <c r="N92" s="13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</row>
    <row r="93" spans="1:113" ht="50.25" hidden="1" customHeight="1" x14ac:dyDescent="0.25">
      <c r="A93" s="258"/>
      <c r="B93" s="94">
        <v>45509</v>
      </c>
      <c r="C93" s="90" t="e">
        <f>#REF!</f>
        <v>#REF!</v>
      </c>
      <c r="D93" s="259"/>
      <c r="E93" s="333"/>
      <c r="F93" s="336"/>
      <c r="G93" s="217"/>
      <c r="H93" s="268"/>
      <c r="I93" s="286"/>
      <c r="J93" s="280"/>
      <c r="K93" s="280"/>
      <c r="L93" s="233"/>
      <c r="M93" s="288"/>
      <c r="N93" s="13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</row>
    <row r="94" spans="1:113" ht="89.25" customHeight="1" x14ac:dyDescent="0.25">
      <c r="A94" s="258"/>
      <c r="B94" s="94">
        <v>46136</v>
      </c>
      <c r="C94" s="204" t="str">
        <f>$C$77</f>
        <v>Распоряжение Администрации городского округа от 06.05.2026 № 82-р</v>
      </c>
      <c r="D94" s="259"/>
      <c r="E94" s="333"/>
      <c r="F94" s="336"/>
      <c r="G94" s="217"/>
      <c r="H94" s="268"/>
      <c r="I94" s="204" t="str">
        <f>$I$77</f>
        <v>субсидия на частичное возмещение расходов за 1 квартал 2026 года</v>
      </c>
      <c r="J94" s="184">
        <v>18.47</v>
      </c>
      <c r="K94" s="195" t="str">
        <f t="shared" ref="K94:M94" si="10">K77</f>
        <v>2 квартал 2026 года</v>
      </c>
      <c r="L94" s="202" t="str">
        <f t="shared" si="10"/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94" s="196" t="str">
        <f t="shared" si="10"/>
        <v>не имеется</v>
      </c>
      <c r="N94" s="13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</row>
    <row r="95" spans="1:113" ht="90.75" customHeight="1" x14ac:dyDescent="0.25">
      <c r="A95" s="258"/>
      <c r="B95" s="99">
        <v>46093</v>
      </c>
      <c r="C95" s="113" t="str">
        <f>$C$85</f>
        <v>Распоряжение Администрации городского округа от 12.03.2026 № 30-р</v>
      </c>
      <c r="D95" s="259"/>
      <c r="E95" s="333"/>
      <c r="F95" s="336"/>
      <c r="G95" s="257"/>
      <c r="H95" s="290"/>
      <c r="I95" s="105" t="str">
        <f>$I$85</f>
        <v>субсидия на частичное возмещение расходов за 4 квартал 2025 года</v>
      </c>
      <c r="J95" s="100">
        <v>5.6</v>
      </c>
      <c r="K95" s="107" t="str">
        <f>$K$85</f>
        <v>1 квартал 2026 года</v>
      </c>
      <c r="L95" s="24" t="str">
        <f>$L$9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95" s="21" t="str">
        <f>$M$118</f>
        <v>не имеется</v>
      </c>
      <c r="N95" s="13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</row>
    <row r="96" spans="1:113" ht="74.25" hidden="1" customHeight="1" x14ac:dyDescent="0.25">
      <c r="A96" s="258"/>
      <c r="B96" s="121"/>
      <c r="C96" s="112"/>
      <c r="D96" s="259"/>
      <c r="E96" s="333"/>
      <c r="F96" s="336"/>
      <c r="G96" s="96"/>
      <c r="H96" s="86"/>
      <c r="I96" s="92"/>
      <c r="J96" s="92"/>
      <c r="K96" s="92"/>
      <c r="L96" s="35"/>
      <c r="M96" s="47"/>
      <c r="N96" s="13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</row>
    <row r="97" spans="1:113 7201:8203" ht="74.25" hidden="1" customHeight="1" x14ac:dyDescent="0.25">
      <c r="A97" s="258"/>
      <c r="B97" s="121"/>
      <c r="C97" s="112"/>
      <c r="D97" s="259"/>
      <c r="E97" s="333"/>
      <c r="F97" s="336"/>
      <c r="G97" s="96"/>
      <c r="H97" s="86"/>
      <c r="I97" s="92"/>
      <c r="J97" s="92"/>
      <c r="K97" s="92"/>
      <c r="L97" s="35"/>
      <c r="M97" s="47"/>
      <c r="N97" s="13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</row>
    <row r="98" spans="1:113 7201:8203" ht="24" hidden="1" customHeight="1" x14ac:dyDescent="0.25">
      <c r="A98" s="258"/>
      <c r="B98" s="121"/>
      <c r="C98" s="112"/>
      <c r="D98" s="259"/>
      <c r="E98" s="333"/>
      <c r="F98" s="336"/>
      <c r="G98" s="96"/>
      <c r="H98" s="87"/>
      <c r="I98" s="93"/>
      <c r="J98" s="82"/>
      <c r="K98" s="82"/>
      <c r="L98" s="36"/>
      <c r="M98" s="42"/>
      <c r="N98" s="13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</row>
    <row r="99" spans="1:113 7201:8203" ht="104.25" hidden="1" customHeight="1" x14ac:dyDescent="0.25">
      <c r="A99" s="216">
        <v>14</v>
      </c>
      <c r="B99" s="121"/>
      <c r="C99" s="130"/>
      <c r="D99" s="242" t="s">
        <v>21</v>
      </c>
      <c r="E99" s="245" t="s">
        <v>14</v>
      </c>
      <c r="F99" s="248">
        <v>1036605620347</v>
      </c>
      <c r="G99" s="95">
        <v>6612005101</v>
      </c>
      <c r="H99" s="39" t="s">
        <v>15</v>
      </c>
      <c r="I99" s="91" t="str">
        <f>$I$89</f>
        <v>безвозмездное пользование муниципальным имуществом</v>
      </c>
      <c r="J99" s="88" t="s">
        <v>36</v>
      </c>
      <c r="K99" s="88" t="s">
        <v>37</v>
      </c>
      <c r="L99" s="64" t="str">
        <f>$L$89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99" s="58" t="s">
        <v>0</v>
      </c>
      <c r="N99" s="13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</row>
    <row r="100" spans="1:113 7201:8203" ht="1.5" hidden="1" customHeight="1" x14ac:dyDescent="0.25">
      <c r="A100" s="217"/>
      <c r="B100" s="121">
        <f>[2]Лист1!B128</f>
        <v>44090</v>
      </c>
      <c r="C100" s="130" t="str">
        <f>[2]Лист1!C128</f>
        <v>Договор № 3 от 16.09.2020</v>
      </c>
      <c r="D100" s="243"/>
      <c r="E100" s="246"/>
      <c r="F100" s="249"/>
      <c r="G100" s="251">
        <f>[2]Лист1!$G$128</f>
        <v>6612005101</v>
      </c>
      <c r="H100" s="254" t="s">
        <v>15</v>
      </c>
      <c r="I100" s="92"/>
      <c r="J100" s="89"/>
      <c r="K100" s="89"/>
      <c r="L100" s="68"/>
      <c r="M100" s="73"/>
      <c r="N100" s="13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</row>
    <row r="101" spans="1:113 7201:8203" ht="118.5" customHeight="1" x14ac:dyDescent="0.25">
      <c r="A101" s="217"/>
      <c r="B101" s="94">
        <v>45926</v>
      </c>
      <c r="C101" s="130" t="s">
        <v>91</v>
      </c>
      <c r="D101" s="243"/>
      <c r="E101" s="246"/>
      <c r="F101" s="249"/>
      <c r="G101" s="252"/>
      <c r="H101" s="255"/>
      <c r="I101" s="92" t="str">
        <f>$I$89</f>
        <v>безвозмездное пользование муниципальным имуществом</v>
      </c>
      <c r="J101" s="89" t="s">
        <v>81</v>
      </c>
      <c r="K101" s="101" t="s">
        <v>92</v>
      </c>
      <c r="L101" s="68" t="str">
        <f>$L$89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01" s="73" t="str">
        <f>$M$95</f>
        <v>не имеется</v>
      </c>
      <c r="N101" s="7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</row>
    <row r="102" spans="1:113 7201:8203" s="13" customFormat="1" ht="93.75" customHeight="1" x14ac:dyDescent="0.25">
      <c r="A102" s="217"/>
      <c r="B102" s="99">
        <v>46093</v>
      </c>
      <c r="C102" s="130" t="str">
        <f>$C$95</f>
        <v>Распоряжение Администрации городского округа от 12.03.2026 № 30-р</v>
      </c>
      <c r="D102" s="243"/>
      <c r="E102" s="246"/>
      <c r="F102" s="249"/>
      <c r="G102" s="252"/>
      <c r="H102" s="255"/>
      <c r="I102" s="105" t="str">
        <f>$I$95</f>
        <v>субсидия на частичное возмещение расходов за 4 квартал 2025 года</v>
      </c>
      <c r="J102" s="100">
        <v>7.46</v>
      </c>
      <c r="K102" s="107" t="str">
        <f>$K$95</f>
        <v>1 квартал 2026 года</v>
      </c>
      <c r="L102" s="114" t="str">
        <f>$L$95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02" s="115" t="str">
        <f>$M$101</f>
        <v>не имеется</v>
      </c>
      <c r="N102" s="183"/>
      <c r="O102" s="14"/>
      <c r="P102" s="14"/>
      <c r="Q102" s="14"/>
      <c r="R102" s="14"/>
      <c r="S102" s="14"/>
      <c r="T102" s="14"/>
      <c r="U102" s="20"/>
    </row>
    <row r="103" spans="1:113 7201:8203" s="13" customFormat="1" ht="93.75" customHeight="1" x14ac:dyDescent="0.25">
      <c r="A103" s="217"/>
      <c r="B103" s="99">
        <v>46122</v>
      </c>
      <c r="C103" s="174" t="s">
        <v>124</v>
      </c>
      <c r="D103" s="243"/>
      <c r="E103" s="246"/>
      <c r="F103" s="249"/>
      <c r="G103" s="252"/>
      <c r="H103" s="255"/>
      <c r="I103" s="170" t="s">
        <v>126</v>
      </c>
      <c r="J103" s="100">
        <v>49.59</v>
      </c>
      <c r="K103" s="165" t="s">
        <v>123</v>
      </c>
      <c r="L103" s="178" t="s">
        <v>129</v>
      </c>
      <c r="M103" s="180" t="s">
        <v>0</v>
      </c>
      <c r="N103" s="183"/>
      <c r="O103" s="14"/>
      <c r="P103" s="14"/>
      <c r="Q103" s="14"/>
      <c r="R103" s="14"/>
      <c r="S103" s="14"/>
      <c r="T103" s="14"/>
      <c r="U103" s="20"/>
    </row>
    <row r="104" spans="1:113 7201:8203" s="13" customFormat="1" ht="93.75" customHeight="1" x14ac:dyDescent="0.25">
      <c r="A104" s="257"/>
      <c r="B104" s="99">
        <v>46136</v>
      </c>
      <c r="C104" s="204" t="str">
        <f>$C$94</f>
        <v>Распоряжение Администрации городского округа от 06.05.2026 № 82-р</v>
      </c>
      <c r="D104" s="244"/>
      <c r="E104" s="247"/>
      <c r="F104" s="250"/>
      <c r="G104" s="253"/>
      <c r="H104" s="256"/>
      <c r="I104" s="201" t="str">
        <f>$I$94</f>
        <v>субсидия на частичное возмещение расходов за 1 квартал 2026 года</v>
      </c>
      <c r="J104" s="100">
        <v>16.489999999999998</v>
      </c>
      <c r="K104" s="197" t="str">
        <f>$K$127</f>
        <v>2 квартал 2026 года</v>
      </c>
      <c r="L104" s="211" t="str">
        <f t="shared" ref="L104:M104" si="11">L95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04" s="212" t="str">
        <f t="shared" si="11"/>
        <v>не имеется</v>
      </c>
      <c r="N104" s="183"/>
      <c r="O104" s="14"/>
      <c r="P104" s="14"/>
      <c r="Q104" s="14"/>
      <c r="R104" s="14"/>
      <c r="S104" s="14"/>
      <c r="T104" s="14"/>
      <c r="U104" s="20"/>
    </row>
    <row r="105" spans="1:113 7201:8203" s="13" customFormat="1" ht="63" customHeight="1" x14ac:dyDescent="0.25">
      <c r="A105" s="216">
        <v>15</v>
      </c>
      <c r="B105" s="218">
        <v>45804</v>
      </c>
      <c r="C105" s="369" t="s">
        <v>86</v>
      </c>
      <c r="D105" s="219" t="s">
        <v>25</v>
      </c>
      <c r="E105" s="222" t="s">
        <v>26</v>
      </c>
      <c r="F105" s="225">
        <v>1176658118053</v>
      </c>
      <c r="G105" s="226">
        <v>6612052655</v>
      </c>
      <c r="H105" s="227" t="s">
        <v>19</v>
      </c>
      <c r="I105" s="228" t="s">
        <v>22</v>
      </c>
      <c r="J105" s="228" t="s">
        <v>82</v>
      </c>
      <c r="K105" s="273" t="s">
        <v>87</v>
      </c>
      <c r="L105" s="274" t="str">
        <f>$L$89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05" s="258" t="s">
        <v>0</v>
      </c>
      <c r="N105" s="356"/>
      <c r="O105" s="14"/>
      <c r="P105" s="14"/>
      <c r="Q105" s="14"/>
      <c r="R105" s="14"/>
      <c r="S105" s="14"/>
      <c r="T105" s="14"/>
      <c r="U105" s="20"/>
    </row>
    <row r="106" spans="1:113 7201:8203" s="13" customFormat="1" ht="57" customHeight="1" x14ac:dyDescent="0.25">
      <c r="A106" s="217"/>
      <c r="B106" s="218"/>
      <c r="C106" s="370"/>
      <c r="D106" s="220"/>
      <c r="E106" s="223"/>
      <c r="F106" s="225"/>
      <c r="G106" s="226"/>
      <c r="H106" s="227"/>
      <c r="I106" s="228"/>
      <c r="J106" s="228"/>
      <c r="K106" s="273"/>
      <c r="L106" s="274"/>
      <c r="M106" s="258"/>
      <c r="N106" s="356"/>
      <c r="O106" s="14"/>
      <c r="P106" s="14"/>
      <c r="Q106" s="14"/>
      <c r="R106" s="14"/>
      <c r="S106" s="14"/>
      <c r="T106" s="14"/>
      <c r="U106" s="20"/>
    </row>
    <row r="107" spans="1:113 7201:8203" s="14" customFormat="1" ht="62.25" hidden="1" customHeight="1" x14ac:dyDescent="0.25">
      <c r="A107" s="217"/>
      <c r="B107" s="218"/>
      <c r="C107" s="370"/>
      <c r="D107" s="220"/>
      <c r="E107" s="223"/>
      <c r="F107" s="225"/>
      <c r="G107" s="226"/>
      <c r="H107" s="227"/>
      <c r="I107" s="228"/>
      <c r="J107" s="228"/>
      <c r="K107" s="273"/>
      <c r="L107" s="274"/>
      <c r="M107" s="258"/>
      <c r="N107" s="356"/>
    </row>
    <row r="108" spans="1:113 7201:8203" ht="120.75" hidden="1" customHeight="1" x14ac:dyDescent="0.25">
      <c r="A108" s="217"/>
      <c r="B108" s="218"/>
      <c r="C108" s="370"/>
      <c r="D108" s="220"/>
      <c r="E108" s="223"/>
      <c r="F108" s="225"/>
      <c r="G108" s="226"/>
      <c r="H108" s="227"/>
      <c r="I108" s="228"/>
      <c r="J108" s="228"/>
      <c r="K108" s="273"/>
      <c r="L108" s="274"/>
      <c r="M108" s="258"/>
      <c r="N108" s="356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</row>
    <row r="109" spans="1:113 7201:8203" s="13" customFormat="1" ht="115.5" hidden="1" customHeight="1" x14ac:dyDescent="0.25">
      <c r="A109" s="217"/>
      <c r="B109" s="218"/>
      <c r="C109" s="370"/>
      <c r="D109" s="220"/>
      <c r="E109" s="223"/>
      <c r="F109" s="225"/>
      <c r="G109" s="226"/>
      <c r="H109" s="227"/>
      <c r="I109" s="228"/>
      <c r="J109" s="228"/>
      <c r="K109" s="273"/>
      <c r="L109" s="274"/>
      <c r="M109" s="258"/>
      <c r="N109" s="356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20"/>
    </row>
    <row r="110" spans="1:113 7201:8203" s="15" customFormat="1" ht="0.75" hidden="1" customHeight="1" x14ac:dyDescent="0.25">
      <c r="A110" s="217"/>
      <c r="B110" s="218"/>
      <c r="C110" s="370"/>
      <c r="D110" s="220"/>
      <c r="E110" s="223"/>
      <c r="F110" s="225"/>
      <c r="G110" s="226"/>
      <c r="H110" s="227"/>
      <c r="I110" s="228"/>
      <c r="J110" s="228"/>
      <c r="K110" s="273"/>
      <c r="L110" s="274"/>
      <c r="M110" s="258"/>
      <c r="N110" s="356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6"/>
      <c r="JPY110" s="19"/>
      <c r="JPZ110" s="14"/>
      <c r="JQA110" s="14"/>
      <c r="JQB110" s="14"/>
      <c r="JQC110" s="14"/>
      <c r="JQD110" s="14"/>
      <c r="JQE110" s="14"/>
      <c r="JQF110" s="14"/>
      <c r="JQG110" s="14"/>
      <c r="JQH110" s="14"/>
      <c r="JQI110" s="14"/>
      <c r="JQJ110" s="14"/>
      <c r="JQK110" s="14"/>
      <c r="JQL110" s="14"/>
      <c r="JQM110" s="14"/>
      <c r="JQN110" s="14"/>
      <c r="JQO110" s="14"/>
      <c r="JQP110" s="14"/>
      <c r="JQQ110" s="14"/>
      <c r="JQR110" s="14"/>
      <c r="JQS110" s="14"/>
      <c r="JQT110" s="14"/>
      <c r="JQU110" s="14"/>
      <c r="JQV110" s="14"/>
      <c r="JQW110" s="14"/>
      <c r="JQX110" s="14"/>
      <c r="JQY110" s="14"/>
      <c r="JQZ110" s="14"/>
      <c r="JRA110" s="14"/>
      <c r="JRB110" s="14"/>
      <c r="JRC110" s="14"/>
      <c r="JRD110" s="14"/>
      <c r="JRE110" s="14"/>
      <c r="JRF110" s="14"/>
      <c r="JRG110" s="14"/>
      <c r="JRH110" s="14"/>
      <c r="JRI110" s="14"/>
      <c r="JRJ110" s="14"/>
      <c r="JRK110" s="14"/>
      <c r="JRL110" s="14"/>
      <c r="JRM110" s="14"/>
      <c r="JRN110" s="14"/>
      <c r="JRO110" s="14"/>
      <c r="JRP110" s="14"/>
      <c r="JRQ110" s="14"/>
      <c r="JRR110" s="14"/>
      <c r="JRS110" s="14"/>
      <c r="JRT110" s="14"/>
      <c r="JRU110" s="14"/>
      <c r="JRV110" s="14"/>
      <c r="JRW110" s="14"/>
      <c r="JRX110" s="14"/>
      <c r="JRY110" s="16"/>
      <c r="JSN110" s="19"/>
      <c r="JSO110" s="14"/>
      <c r="JSP110" s="14"/>
      <c r="JSQ110" s="14"/>
      <c r="JSR110" s="14"/>
      <c r="JSS110" s="14"/>
      <c r="JST110" s="14"/>
      <c r="JSU110" s="14"/>
      <c r="JSV110" s="14"/>
      <c r="JSW110" s="14"/>
      <c r="JSX110" s="14"/>
      <c r="JSY110" s="14"/>
      <c r="JSZ110" s="14"/>
      <c r="JTA110" s="14"/>
      <c r="JTB110" s="14"/>
      <c r="JTC110" s="14"/>
      <c r="JTD110" s="14"/>
      <c r="JTE110" s="14"/>
      <c r="JTF110" s="14"/>
      <c r="JTG110" s="14"/>
      <c r="JTH110" s="14"/>
      <c r="JTI110" s="14"/>
      <c r="JTJ110" s="14"/>
      <c r="JTK110" s="14"/>
      <c r="JTL110" s="14"/>
      <c r="JTM110" s="14"/>
      <c r="JTN110" s="14"/>
      <c r="JTO110" s="14"/>
      <c r="JTP110" s="14"/>
      <c r="JTQ110" s="14"/>
      <c r="JTR110" s="14"/>
      <c r="JTS110" s="14"/>
      <c r="JTT110" s="14"/>
      <c r="JTU110" s="14"/>
      <c r="JTV110" s="14"/>
      <c r="JTW110" s="14"/>
      <c r="JTX110" s="14"/>
      <c r="JTY110" s="14"/>
      <c r="JTZ110" s="14"/>
      <c r="JUA110" s="14"/>
      <c r="JUB110" s="14"/>
      <c r="JUC110" s="14"/>
      <c r="JUD110" s="14"/>
      <c r="JUE110" s="14"/>
      <c r="JUF110" s="14"/>
      <c r="JUG110" s="14"/>
      <c r="JUH110" s="14"/>
      <c r="JUI110" s="14"/>
      <c r="JUJ110" s="14"/>
      <c r="JUK110" s="14"/>
      <c r="JUL110" s="14"/>
      <c r="JUM110" s="14"/>
      <c r="JUN110" s="14"/>
      <c r="JUO110" s="14"/>
      <c r="JUP110" s="14"/>
      <c r="JUQ110" s="14"/>
      <c r="JUR110" s="14"/>
      <c r="JUS110" s="14"/>
      <c r="JUT110" s="14"/>
      <c r="JUU110" s="14"/>
      <c r="JUV110" s="14"/>
      <c r="JUW110" s="14"/>
      <c r="JUX110" s="14"/>
      <c r="JUY110" s="14"/>
      <c r="JUZ110" s="14"/>
      <c r="JVA110" s="14"/>
      <c r="JVB110" s="14"/>
      <c r="JVC110" s="14"/>
      <c r="JVD110" s="14"/>
      <c r="JVE110" s="14"/>
      <c r="JVF110" s="14"/>
      <c r="JVG110" s="14"/>
      <c r="JVH110" s="14"/>
      <c r="JVI110" s="14"/>
      <c r="JVJ110" s="14"/>
      <c r="JVK110" s="14"/>
      <c r="JVL110" s="14"/>
      <c r="JVM110" s="14"/>
      <c r="JVN110" s="14"/>
      <c r="JVO110" s="14"/>
      <c r="JVP110" s="14"/>
      <c r="JVQ110" s="14"/>
      <c r="JVR110" s="14"/>
      <c r="JVS110" s="14"/>
      <c r="JVT110" s="14"/>
      <c r="JVU110" s="14"/>
      <c r="JVV110" s="14"/>
      <c r="JVW110" s="14"/>
      <c r="JVX110" s="14"/>
      <c r="JVY110" s="14"/>
      <c r="JVZ110" s="14"/>
      <c r="JWA110" s="14"/>
      <c r="JWB110" s="14"/>
      <c r="JWC110" s="14"/>
      <c r="JWD110" s="14"/>
      <c r="JWE110" s="14"/>
      <c r="JWF110" s="14"/>
      <c r="JWG110" s="14"/>
      <c r="JWH110" s="14"/>
      <c r="JWI110" s="14"/>
      <c r="JWJ110" s="14"/>
      <c r="JWK110" s="14"/>
      <c r="JWL110" s="14"/>
      <c r="JWM110" s="14"/>
      <c r="JWN110" s="14"/>
      <c r="JWO110" s="14"/>
      <c r="JWP110" s="14"/>
      <c r="JWQ110" s="14"/>
      <c r="JWR110" s="14"/>
      <c r="JWS110" s="14"/>
      <c r="JWT110" s="14"/>
      <c r="JWU110" s="14"/>
      <c r="JWV110" s="14"/>
      <c r="JWW110" s="14"/>
      <c r="JWX110" s="14"/>
      <c r="JWY110" s="14"/>
      <c r="JWZ110" s="14"/>
      <c r="JXA110" s="14"/>
      <c r="JXB110" s="14"/>
      <c r="JXC110" s="14"/>
      <c r="JXD110" s="14"/>
      <c r="JXE110" s="14"/>
      <c r="JXF110" s="14"/>
      <c r="JXG110" s="14"/>
      <c r="JXH110" s="14"/>
      <c r="JXI110" s="14"/>
      <c r="JXJ110" s="14"/>
      <c r="JXK110" s="14"/>
      <c r="JXL110" s="14"/>
      <c r="JXM110" s="14"/>
      <c r="JXN110" s="14"/>
      <c r="JXO110" s="14"/>
      <c r="JXP110" s="14"/>
      <c r="JXQ110" s="14"/>
      <c r="JXR110" s="14"/>
      <c r="JXS110" s="14"/>
      <c r="JXT110" s="14"/>
      <c r="JXU110" s="14"/>
      <c r="JXV110" s="14"/>
      <c r="JXW110" s="14"/>
      <c r="JXX110" s="14"/>
      <c r="JXY110" s="14"/>
      <c r="JXZ110" s="14"/>
      <c r="JYA110" s="14"/>
      <c r="JYB110" s="14"/>
      <c r="JYC110" s="14"/>
      <c r="JYD110" s="14"/>
      <c r="JYE110" s="14"/>
      <c r="JYF110" s="14"/>
      <c r="JYG110" s="14"/>
      <c r="JYH110" s="14"/>
      <c r="JYI110" s="14"/>
      <c r="JYJ110" s="14"/>
      <c r="JYK110" s="14"/>
      <c r="JYL110" s="14"/>
      <c r="JYM110" s="14"/>
      <c r="JYN110" s="14"/>
      <c r="JYO110" s="14"/>
      <c r="JYP110" s="14"/>
      <c r="JYQ110" s="14"/>
      <c r="JYR110" s="14"/>
      <c r="JYS110" s="14"/>
      <c r="JYT110" s="14"/>
      <c r="JYU110" s="14"/>
      <c r="JYV110" s="14"/>
      <c r="JYW110" s="14"/>
      <c r="JYX110" s="14"/>
      <c r="JYY110" s="14"/>
      <c r="JYZ110" s="14"/>
      <c r="JZA110" s="14"/>
      <c r="JZB110" s="14"/>
      <c r="JZC110" s="14"/>
      <c r="JZD110" s="14"/>
      <c r="JZE110" s="14"/>
      <c r="JZF110" s="14"/>
      <c r="JZG110" s="14"/>
      <c r="JZH110" s="14"/>
      <c r="JZI110" s="14"/>
      <c r="JZJ110" s="14"/>
      <c r="JZK110" s="14"/>
      <c r="JZL110" s="14"/>
      <c r="JZM110" s="14"/>
      <c r="JZN110" s="14"/>
      <c r="JZO110" s="14"/>
      <c r="JZP110" s="14"/>
      <c r="JZQ110" s="14"/>
      <c r="JZR110" s="14"/>
      <c r="JZS110" s="14"/>
      <c r="JZT110" s="14"/>
      <c r="JZU110" s="14"/>
      <c r="JZV110" s="14"/>
      <c r="JZW110" s="14"/>
      <c r="JZX110" s="14"/>
      <c r="JZY110" s="14"/>
      <c r="JZZ110" s="14"/>
      <c r="KAA110" s="14"/>
      <c r="KAB110" s="14"/>
      <c r="KAC110" s="14"/>
      <c r="KAD110" s="14"/>
      <c r="KAE110" s="14"/>
      <c r="KAF110" s="14"/>
      <c r="KAG110" s="14"/>
      <c r="KAH110" s="14"/>
      <c r="KAI110" s="14"/>
      <c r="KAJ110" s="14"/>
      <c r="KAK110" s="14"/>
      <c r="KAL110" s="14"/>
      <c r="KAM110" s="14"/>
      <c r="KAN110" s="14"/>
      <c r="KAO110" s="14"/>
      <c r="KAP110" s="14"/>
      <c r="KAQ110" s="14"/>
      <c r="KAR110" s="14"/>
      <c r="KAS110" s="14"/>
      <c r="KAT110" s="14"/>
      <c r="KAU110" s="14"/>
      <c r="KAV110" s="14"/>
      <c r="KAW110" s="14"/>
      <c r="KAX110" s="14"/>
      <c r="KAY110" s="14"/>
      <c r="KAZ110" s="14"/>
      <c r="KBA110" s="14"/>
      <c r="KBB110" s="14"/>
      <c r="KBC110" s="14"/>
      <c r="KBD110" s="14"/>
      <c r="KBE110" s="14"/>
      <c r="KBF110" s="14"/>
      <c r="KBG110" s="14"/>
      <c r="KBH110" s="14"/>
      <c r="KBI110" s="14"/>
      <c r="KBJ110" s="14"/>
      <c r="KBK110" s="14"/>
      <c r="KBL110" s="14"/>
      <c r="KBM110" s="14"/>
      <c r="KBN110" s="14"/>
      <c r="KBO110" s="14"/>
      <c r="KBP110" s="14"/>
      <c r="KBQ110" s="14"/>
      <c r="KBR110" s="14"/>
      <c r="KBS110" s="14"/>
      <c r="KBT110" s="14"/>
      <c r="KBU110" s="14"/>
      <c r="KBV110" s="14"/>
      <c r="KBW110" s="14"/>
      <c r="KBX110" s="14"/>
      <c r="KBY110" s="14"/>
      <c r="KBZ110" s="14"/>
      <c r="KCA110" s="14"/>
      <c r="KCB110" s="14"/>
      <c r="KCC110" s="14"/>
      <c r="KCD110" s="14"/>
      <c r="KCE110" s="14"/>
      <c r="KCF110" s="14"/>
      <c r="KCG110" s="14"/>
      <c r="KCH110" s="14"/>
      <c r="KCI110" s="14"/>
      <c r="KCJ110" s="14"/>
      <c r="KCK110" s="14"/>
      <c r="KCL110" s="14"/>
      <c r="KCM110" s="14"/>
      <c r="KCN110" s="14"/>
      <c r="KCO110" s="14"/>
      <c r="KCP110" s="14"/>
      <c r="KCQ110" s="14"/>
      <c r="KCR110" s="14"/>
      <c r="KCS110" s="14"/>
      <c r="KCT110" s="14"/>
      <c r="KCU110" s="14"/>
      <c r="KCV110" s="14"/>
      <c r="KCW110" s="14"/>
      <c r="KCX110" s="14"/>
      <c r="KCY110" s="14"/>
      <c r="KCZ110" s="14"/>
      <c r="KDA110" s="14"/>
      <c r="KDB110" s="14"/>
      <c r="KDC110" s="14"/>
      <c r="KDD110" s="14"/>
      <c r="KDE110" s="14"/>
      <c r="KDF110" s="14"/>
      <c r="KDG110" s="14"/>
      <c r="KDH110" s="14"/>
      <c r="KDI110" s="14"/>
      <c r="KDJ110" s="14"/>
      <c r="KDK110" s="14"/>
      <c r="KDL110" s="14"/>
      <c r="KDM110" s="14"/>
      <c r="KDN110" s="14"/>
      <c r="KDO110" s="14"/>
      <c r="KDP110" s="14"/>
      <c r="KDQ110" s="14"/>
      <c r="KDR110" s="14"/>
      <c r="KDS110" s="14"/>
      <c r="KDT110" s="14"/>
      <c r="KDU110" s="14"/>
      <c r="KDV110" s="14"/>
      <c r="KDW110" s="14"/>
      <c r="KDX110" s="14"/>
      <c r="KDY110" s="14"/>
      <c r="KDZ110" s="14"/>
      <c r="KEA110" s="14"/>
      <c r="KEB110" s="14"/>
      <c r="KEC110" s="14"/>
      <c r="KED110" s="14"/>
      <c r="KEE110" s="14"/>
      <c r="KEF110" s="14"/>
      <c r="KEG110" s="14"/>
      <c r="KEH110" s="14"/>
      <c r="KEI110" s="14"/>
      <c r="KEJ110" s="14"/>
      <c r="KEK110" s="14"/>
      <c r="KEL110" s="14"/>
      <c r="KEM110" s="14"/>
      <c r="KEN110" s="14"/>
      <c r="KEO110" s="14"/>
      <c r="KEP110" s="14"/>
      <c r="KEQ110" s="14"/>
      <c r="KER110" s="14"/>
      <c r="KES110" s="14"/>
      <c r="KET110" s="14"/>
      <c r="KEU110" s="14"/>
      <c r="KEV110" s="14"/>
      <c r="KEW110" s="14"/>
      <c r="KEX110" s="14"/>
      <c r="KEY110" s="14"/>
      <c r="KEZ110" s="14"/>
      <c r="KFA110" s="14"/>
      <c r="KFB110" s="14"/>
      <c r="KFC110" s="14"/>
      <c r="KFD110" s="14"/>
      <c r="KFE110" s="14"/>
      <c r="KFF110" s="14"/>
      <c r="KFG110" s="14"/>
      <c r="KFH110" s="14"/>
      <c r="KFI110" s="14"/>
      <c r="KFJ110" s="14"/>
      <c r="KFK110" s="14"/>
      <c r="KFL110" s="14"/>
      <c r="KFM110" s="14"/>
      <c r="KFN110" s="14"/>
      <c r="KFO110" s="14"/>
      <c r="KFP110" s="14"/>
      <c r="KFQ110" s="14"/>
      <c r="KFR110" s="14"/>
      <c r="KFS110" s="14"/>
      <c r="KFT110" s="14"/>
      <c r="KFU110" s="14"/>
      <c r="KFV110" s="14"/>
      <c r="KFW110" s="14"/>
      <c r="KFX110" s="14"/>
      <c r="KFY110" s="14"/>
      <c r="KFZ110" s="14"/>
      <c r="KGA110" s="14"/>
      <c r="KGB110" s="14"/>
      <c r="KGC110" s="14"/>
      <c r="KGD110" s="14"/>
      <c r="KGE110" s="14"/>
      <c r="KGF110" s="14"/>
      <c r="KGG110" s="14"/>
      <c r="KGH110" s="14"/>
      <c r="KGI110" s="14"/>
      <c r="KGJ110" s="14"/>
      <c r="KGK110" s="14"/>
      <c r="KGL110" s="14"/>
      <c r="KGM110" s="14"/>
      <c r="KGN110" s="14"/>
      <c r="KGO110" s="14"/>
      <c r="KGP110" s="14"/>
      <c r="KGQ110" s="14"/>
      <c r="KGR110" s="14"/>
      <c r="KGS110" s="14"/>
      <c r="KGT110" s="14"/>
      <c r="KGU110" s="14"/>
      <c r="KGV110" s="14"/>
      <c r="KGW110" s="14"/>
      <c r="KGX110" s="14"/>
      <c r="KGY110" s="14"/>
      <c r="KGZ110" s="14"/>
      <c r="KHA110" s="14"/>
      <c r="KHB110" s="14"/>
      <c r="KHC110" s="14"/>
      <c r="KHD110" s="14"/>
      <c r="KHE110" s="14"/>
      <c r="KHF110" s="14"/>
      <c r="KHG110" s="14"/>
      <c r="KHH110" s="14"/>
      <c r="KHI110" s="14"/>
      <c r="KHJ110" s="14"/>
      <c r="KHK110" s="14"/>
      <c r="KHL110" s="14"/>
      <c r="KHM110" s="14"/>
      <c r="KHN110" s="14"/>
      <c r="KHO110" s="14"/>
      <c r="KHP110" s="14"/>
      <c r="KHQ110" s="14"/>
      <c r="KHR110" s="14"/>
      <c r="KHS110" s="14"/>
      <c r="KHT110" s="14"/>
      <c r="KHU110" s="14"/>
      <c r="KHV110" s="14"/>
      <c r="KHW110" s="14"/>
      <c r="KHX110" s="14"/>
      <c r="KHY110" s="14"/>
      <c r="KHZ110" s="14"/>
      <c r="KIA110" s="14"/>
      <c r="KIB110" s="14"/>
      <c r="KIC110" s="14"/>
      <c r="KID110" s="14"/>
      <c r="KIE110" s="14"/>
      <c r="KIF110" s="14"/>
      <c r="KIG110" s="14"/>
      <c r="KIH110" s="14"/>
      <c r="KII110" s="14"/>
      <c r="KIJ110" s="14"/>
      <c r="KIK110" s="14"/>
      <c r="KIL110" s="14"/>
      <c r="KIM110" s="14"/>
      <c r="KIN110" s="14"/>
      <c r="KIO110" s="14"/>
      <c r="KIP110" s="14"/>
      <c r="KIQ110" s="14"/>
      <c r="KIR110" s="14"/>
      <c r="KIS110" s="14"/>
      <c r="KIT110" s="14"/>
      <c r="KIU110" s="14"/>
      <c r="KIV110" s="14"/>
      <c r="KIW110" s="14"/>
      <c r="KIX110" s="14"/>
      <c r="KIY110" s="14"/>
      <c r="KIZ110" s="14"/>
      <c r="KJA110" s="14"/>
      <c r="KJB110" s="14"/>
      <c r="KJC110" s="14"/>
      <c r="KJD110" s="14"/>
      <c r="KJE110" s="14"/>
      <c r="KJF110" s="14"/>
      <c r="KJG110" s="14"/>
      <c r="KJH110" s="14"/>
      <c r="KJI110" s="14"/>
      <c r="KJJ110" s="14"/>
      <c r="KJK110" s="14"/>
      <c r="KJL110" s="14"/>
      <c r="KJM110" s="14"/>
      <c r="KJN110" s="14"/>
      <c r="KJO110" s="14"/>
      <c r="KJP110" s="14"/>
      <c r="KJQ110" s="14"/>
      <c r="KJR110" s="14"/>
      <c r="KJS110" s="14"/>
      <c r="KJT110" s="14"/>
      <c r="KJU110" s="14"/>
      <c r="KJV110" s="14"/>
      <c r="KJW110" s="14"/>
      <c r="KJX110" s="14"/>
      <c r="KJY110" s="14"/>
      <c r="KJZ110" s="14"/>
      <c r="KKA110" s="14"/>
      <c r="KKB110" s="14"/>
      <c r="KKC110" s="14"/>
      <c r="KKD110" s="14"/>
      <c r="KKE110" s="14"/>
      <c r="KKF110" s="14"/>
      <c r="KKG110" s="14"/>
      <c r="KKH110" s="14"/>
      <c r="KKI110" s="14"/>
      <c r="KKJ110" s="14"/>
      <c r="KKK110" s="14"/>
      <c r="KKL110" s="14"/>
      <c r="KKM110" s="14"/>
      <c r="KKN110" s="14"/>
      <c r="KKO110" s="14"/>
      <c r="KKP110" s="14"/>
      <c r="KKQ110" s="14"/>
      <c r="KKR110" s="14"/>
      <c r="KKS110" s="14"/>
      <c r="KKT110" s="14"/>
      <c r="KKU110" s="14"/>
      <c r="KKV110" s="14"/>
      <c r="KKW110" s="14"/>
      <c r="KKX110" s="14"/>
      <c r="KKY110" s="14"/>
      <c r="KKZ110" s="14"/>
      <c r="KLA110" s="14"/>
      <c r="KLB110" s="14"/>
      <c r="KLC110" s="14"/>
      <c r="KLD110" s="14"/>
      <c r="KLE110" s="14"/>
      <c r="KLF110" s="14"/>
      <c r="KLG110" s="14"/>
      <c r="KLH110" s="14"/>
      <c r="KLI110" s="14"/>
      <c r="KLJ110" s="14"/>
      <c r="KLK110" s="14"/>
      <c r="KLL110" s="14"/>
      <c r="KLM110" s="14"/>
      <c r="KLN110" s="14"/>
      <c r="KLO110" s="14"/>
      <c r="KLP110" s="14"/>
      <c r="KLQ110" s="14"/>
      <c r="KLR110" s="14"/>
      <c r="KLS110" s="14"/>
      <c r="KLT110" s="14"/>
      <c r="KLU110" s="14"/>
      <c r="KLV110" s="14"/>
      <c r="KLW110" s="14"/>
      <c r="KLX110" s="14"/>
      <c r="KLY110" s="14"/>
      <c r="KLZ110" s="14"/>
      <c r="KMA110" s="14"/>
      <c r="KMB110" s="14"/>
      <c r="KMC110" s="14"/>
      <c r="KMD110" s="14"/>
      <c r="KME110" s="14"/>
      <c r="KMF110" s="14"/>
      <c r="KMG110" s="14"/>
      <c r="KMH110" s="14"/>
      <c r="KMI110" s="14"/>
      <c r="KMJ110" s="14"/>
      <c r="KMK110" s="14"/>
      <c r="KML110" s="14"/>
      <c r="KMM110" s="14"/>
      <c r="KMN110" s="14"/>
      <c r="KMO110" s="14"/>
      <c r="KMP110" s="14"/>
      <c r="KMQ110" s="14"/>
      <c r="KMR110" s="14"/>
      <c r="KMS110" s="14"/>
      <c r="KMT110" s="14"/>
      <c r="KMU110" s="14"/>
      <c r="KMV110" s="14"/>
      <c r="KMW110" s="14"/>
      <c r="KMX110" s="14"/>
      <c r="KMY110" s="14"/>
      <c r="KMZ110" s="14"/>
      <c r="KNA110" s="14"/>
      <c r="KNB110" s="14"/>
      <c r="KNC110" s="14"/>
      <c r="KND110" s="14"/>
      <c r="KNE110" s="14"/>
      <c r="KNF110" s="14"/>
      <c r="KNG110" s="14"/>
      <c r="KNH110" s="14"/>
      <c r="KNI110" s="14"/>
      <c r="KNJ110" s="14"/>
      <c r="KNK110" s="14"/>
      <c r="KNL110" s="14"/>
      <c r="KNM110" s="14"/>
      <c r="KNN110" s="14"/>
      <c r="KNO110" s="14"/>
      <c r="KNP110" s="14"/>
      <c r="KNQ110" s="14"/>
      <c r="KNR110" s="14"/>
      <c r="KNS110" s="14"/>
      <c r="KNT110" s="14"/>
      <c r="KNU110" s="14"/>
      <c r="KNV110" s="14"/>
      <c r="KNW110" s="14"/>
      <c r="KNX110" s="14"/>
      <c r="KNY110" s="14"/>
      <c r="KNZ110" s="14"/>
      <c r="KOA110" s="14"/>
      <c r="KOB110" s="14"/>
      <c r="KOC110" s="14"/>
      <c r="KOD110" s="14"/>
      <c r="KOE110" s="14"/>
      <c r="KOF110" s="14"/>
      <c r="KOG110" s="14"/>
      <c r="KOH110" s="14"/>
      <c r="KOI110" s="14"/>
      <c r="KOJ110" s="14"/>
      <c r="KOK110" s="14"/>
      <c r="KOL110" s="14"/>
      <c r="KOM110" s="14"/>
      <c r="KON110" s="14"/>
      <c r="KOO110" s="14"/>
      <c r="KOP110" s="14"/>
      <c r="KOQ110" s="14"/>
      <c r="KOR110" s="14"/>
      <c r="KOS110" s="14"/>
      <c r="KOT110" s="14"/>
      <c r="KOU110" s="14"/>
      <c r="KOV110" s="14"/>
      <c r="KOW110" s="14"/>
      <c r="KOX110" s="14"/>
      <c r="KOY110" s="14"/>
      <c r="KOZ110" s="14"/>
      <c r="KPA110" s="14"/>
      <c r="KPB110" s="14"/>
      <c r="KPC110" s="14"/>
      <c r="KPD110" s="14"/>
      <c r="KPE110" s="14"/>
      <c r="KPF110" s="14"/>
      <c r="KPG110" s="14"/>
      <c r="KPH110" s="14"/>
      <c r="KPI110" s="14"/>
      <c r="KPJ110" s="14"/>
      <c r="KPK110" s="14"/>
      <c r="KPL110" s="14"/>
      <c r="KPM110" s="14"/>
      <c r="KPN110" s="14"/>
      <c r="KPO110" s="14"/>
      <c r="KPP110" s="14"/>
      <c r="KPQ110" s="14"/>
      <c r="KPR110" s="14"/>
      <c r="KPS110" s="14"/>
      <c r="KPT110" s="14"/>
      <c r="KPU110" s="14"/>
      <c r="KPV110" s="14"/>
      <c r="KPW110" s="14"/>
      <c r="KPX110" s="14"/>
      <c r="KPY110" s="14"/>
      <c r="KPZ110" s="14"/>
      <c r="KQA110" s="14"/>
      <c r="KQB110" s="14"/>
      <c r="KQC110" s="14"/>
      <c r="KQD110" s="14"/>
      <c r="KQE110" s="14"/>
      <c r="KQF110" s="14"/>
      <c r="KQG110" s="14"/>
      <c r="KQH110" s="14"/>
      <c r="KQI110" s="14"/>
      <c r="KQJ110" s="14"/>
      <c r="KQK110" s="14"/>
      <c r="KQL110" s="14"/>
      <c r="KQM110" s="14"/>
      <c r="KQN110" s="14"/>
      <c r="KQO110" s="14"/>
      <c r="KQP110" s="14"/>
      <c r="KQQ110" s="14"/>
      <c r="KQR110" s="14"/>
      <c r="KQS110" s="14"/>
      <c r="KQT110" s="14"/>
      <c r="KQU110" s="14"/>
      <c r="KQV110" s="14"/>
      <c r="KQW110" s="14"/>
      <c r="KQX110" s="14"/>
      <c r="KQY110" s="14"/>
      <c r="KQZ110" s="14"/>
      <c r="KRA110" s="14"/>
      <c r="KRB110" s="14"/>
      <c r="KRC110" s="14"/>
      <c r="KRD110" s="14"/>
      <c r="KRE110" s="14"/>
      <c r="KRF110" s="14"/>
      <c r="KRG110" s="14"/>
      <c r="KRH110" s="14"/>
      <c r="KRI110" s="14"/>
      <c r="KRJ110" s="14"/>
      <c r="KRK110" s="14"/>
      <c r="KRL110" s="14"/>
      <c r="KRM110" s="14"/>
      <c r="KRN110" s="14"/>
      <c r="KRO110" s="14"/>
      <c r="KRP110" s="14"/>
      <c r="KRQ110" s="14"/>
      <c r="KRR110" s="14"/>
      <c r="KRS110" s="14"/>
      <c r="KRT110" s="14"/>
      <c r="KRU110" s="14"/>
      <c r="KRV110" s="14"/>
      <c r="KRW110" s="14"/>
      <c r="KRX110" s="14"/>
      <c r="KRY110" s="14"/>
      <c r="KRZ110" s="14"/>
      <c r="KSA110" s="14"/>
      <c r="KSB110" s="14"/>
      <c r="KSC110" s="14"/>
      <c r="KSD110" s="14"/>
      <c r="KSE110" s="14"/>
      <c r="KSF110" s="14"/>
      <c r="KSG110" s="14"/>
      <c r="KSH110" s="14"/>
      <c r="KSI110" s="14"/>
      <c r="KSJ110" s="14"/>
      <c r="KSK110" s="14"/>
      <c r="KSL110" s="14"/>
      <c r="KSM110" s="14"/>
      <c r="KSN110" s="14"/>
      <c r="KSO110" s="14"/>
      <c r="KSP110" s="14"/>
      <c r="KSQ110" s="14"/>
      <c r="KSR110" s="14"/>
      <c r="KSS110" s="14"/>
      <c r="KST110" s="14"/>
      <c r="KSU110" s="14"/>
      <c r="KSV110" s="14"/>
      <c r="KSW110" s="14"/>
      <c r="KSX110" s="14"/>
      <c r="KSY110" s="14"/>
      <c r="KSZ110" s="14"/>
      <c r="KTA110" s="14"/>
      <c r="KTB110" s="14"/>
      <c r="KTC110" s="14"/>
      <c r="KTD110" s="14"/>
      <c r="KTE110" s="14"/>
      <c r="KTF110" s="14"/>
      <c r="KTG110" s="14"/>
      <c r="KTH110" s="14"/>
      <c r="KTI110" s="14"/>
      <c r="KTJ110" s="14"/>
      <c r="KTK110" s="14"/>
      <c r="KTL110" s="14"/>
      <c r="KTM110" s="14"/>
      <c r="KTN110" s="14"/>
      <c r="KTO110" s="14"/>
      <c r="KTP110" s="14"/>
      <c r="KTQ110" s="14"/>
      <c r="KTR110" s="14"/>
      <c r="KTS110" s="14"/>
      <c r="KTT110" s="14"/>
      <c r="KTU110" s="14"/>
      <c r="KTV110" s="14"/>
      <c r="KTW110" s="14"/>
      <c r="KTX110" s="14"/>
      <c r="KTY110" s="14"/>
      <c r="KTZ110" s="14"/>
      <c r="KUA110" s="14"/>
      <c r="KUB110" s="14"/>
      <c r="KUC110" s="14"/>
      <c r="KUD110" s="14"/>
      <c r="KUE110" s="14"/>
      <c r="KUF110" s="14"/>
      <c r="KUG110" s="14"/>
      <c r="KUH110" s="14"/>
      <c r="KUI110" s="14"/>
      <c r="KUJ110" s="14"/>
      <c r="KUK110" s="14"/>
      <c r="KUL110" s="14"/>
      <c r="KUM110" s="14"/>
      <c r="KUN110" s="14"/>
      <c r="KUO110" s="14"/>
      <c r="KUP110" s="14"/>
      <c r="KUQ110" s="14"/>
      <c r="KUR110" s="14"/>
      <c r="KUS110" s="14"/>
      <c r="KUT110" s="14"/>
      <c r="KUU110" s="14"/>
      <c r="KUV110" s="14"/>
      <c r="KUW110" s="14"/>
      <c r="KUX110" s="14"/>
      <c r="KUY110" s="14"/>
      <c r="KUZ110" s="14"/>
      <c r="KVA110" s="14"/>
      <c r="KVB110" s="14"/>
      <c r="KVC110" s="14"/>
      <c r="KVD110" s="14"/>
      <c r="KVE110" s="14"/>
      <c r="KVF110" s="14"/>
      <c r="KVG110" s="14"/>
      <c r="KVH110" s="14"/>
      <c r="KVI110" s="14"/>
      <c r="KVJ110" s="14"/>
      <c r="KVK110" s="14"/>
      <c r="KVL110" s="14"/>
      <c r="KVM110" s="14"/>
      <c r="KVN110" s="14"/>
      <c r="KVO110" s="14"/>
      <c r="KVP110" s="14"/>
      <c r="KVQ110" s="14"/>
      <c r="KVR110" s="14"/>
      <c r="KVS110" s="14"/>
      <c r="KVT110" s="14"/>
      <c r="KVU110" s="14"/>
      <c r="KVV110" s="14"/>
      <c r="KVW110" s="14"/>
      <c r="KVX110" s="14"/>
      <c r="KVY110" s="14"/>
      <c r="KVZ110" s="14"/>
      <c r="KWA110" s="14"/>
      <c r="KWB110" s="14"/>
      <c r="KWC110" s="14"/>
      <c r="KWD110" s="14"/>
      <c r="KWE110" s="14"/>
      <c r="KWF110" s="14"/>
      <c r="KWG110" s="14"/>
      <c r="KWH110" s="14"/>
      <c r="KWI110" s="14"/>
      <c r="KWJ110" s="14"/>
      <c r="KWK110" s="14"/>
      <c r="KWL110" s="14"/>
      <c r="KWM110" s="14"/>
      <c r="KWN110" s="14"/>
      <c r="KWO110" s="14"/>
      <c r="KWP110" s="14"/>
      <c r="KWQ110" s="14"/>
      <c r="KWR110" s="14"/>
      <c r="KWS110" s="14"/>
      <c r="KWT110" s="14"/>
      <c r="KWU110" s="14"/>
      <c r="KWV110" s="14"/>
      <c r="KWW110" s="14"/>
      <c r="KWX110" s="14"/>
      <c r="KWY110" s="14"/>
      <c r="KWZ110" s="14"/>
      <c r="KXA110" s="14"/>
      <c r="KXB110" s="14"/>
      <c r="KXC110" s="14"/>
      <c r="KXD110" s="14"/>
      <c r="KXE110" s="14"/>
      <c r="KXF110" s="14"/>
      <c r="KXG110" s="14"/>
      <c r="KXH110" s="14"/>
      <c r="KXI110" s="14"/>
      <c r="KXJ110" s="14"/>
      <c r="KXK110" s="14"/>
      <c r="KXL110" s="14"/>
      <c r="KXM110" s="14"/>
      <c r="KXN110" s="14"/>
      <c r="KXO110" s="14"/>
      <c r="KXP110" s="14"/>
      <c r="KXQ110" s="14"/>
      <c r="KXR110" s="14"/>
      <c r="KXS110" s="14"/>
      <c r="KXT110" s="14"/>
      <c r="KXU110" s="14"/>
      <c r="KXV110" s="14"/>
      <c r="KXW110" s="14"/>
      <c r="KXX110" s="14"/>
      <c r="KXY110" s="14"/>
      <c r="KXZ110" s="14"/>
      <c r="KYA110" s="14"/>
      <c r="KYB110" s="14"/>
      <c r="KYC110" s="14"/>
      <c r="KYD110" s="14"/>
      <c r="KYE110" s="14"/>
      <c r="KYF110" s="14"/>
      <c r="KYG110" s="14"/>
      <c r="KYH110" s="14"/>
      <c r="KYI110" s="14"/>
      <c r="KYJ110" s="14"/>
      <c r="KYK110" s="14"/>
      <c r="KYL110" s="14"/>
      <c r="KYM110" s="14"/>
      <c r="KYN110" s="14"/>
      <c r="KYO110" s="14"/>
      <c r="KYP110" s="14"/>
      <c r="KYQ110" s="14"/>
      <c r="KYR110" s="14"/>
      <c r="KYS110" s="14"/>
      <c r="KYT110" s="14"/>
      <c r="KYU110" s="14"/>
      <c r="KYV110" s="14"/>
      <c r="KYW110" s="14"/>
      <c r="KYX110" s="14"/>
      <c r="KYY110" s="14"/>
      <c r="KYZ110" s="14"/>
      <c r="KZA110" s="14"/>
      <c r="KZB110" s="14"/>
      <c r="KZC110" s="14"/>
      <c r="KZD110" s="14"/>
      <c r="KZE110" s="14"/>
      <c r="KZF110" s="14"/>
      <c r="KZG110" s="14"/>
      <c r="KZH110" s="14"/>
      <c r="KZI110" s="14"/>
      <c r="KZJ110" s="14"/>
      <c r="KZK110" s="14"/>
      <c r="KZL110" s="14"/>
      <c r="KZM110" s="14"/>
      <c r="KZN110" s="14"/>
      <c r="KZO110" s="14"/>
      <c r="KZP110" s="14"/>
      <c r="KZQ110" s="14"/>
      <c r="KZR110" s="14"/>
      <c r="KZS110" s="14"/>
      <c r="KZT110" s="14"/>
      <c r="KZU110" s="14"/>
      <c r="KZV110" s="14"/>
      <c r="KZW110" s="14"/>
      <c r="KZX110" s="14"/>
      <c r="KZY110" s="14"/>
      <c r="KZZ110" s="14"/>
      <c r="LAA110" s="14"/>
      <c r="LAB110" s="14"/>
      <c r="LAC110" s="14"/>
      <c r="LAD110" s="14"/>
      <c r="LAE110" s="14"/>
      <c r="LAF110" s="14"/>
      <c r="LAG110" s="14"/>
      <c r="LAH110" s="14"/>
      <c r="LAI110" s="14"/>
      <c r="LAJ110" s="14"/>
      <c r="LAK110" s="14"/>
      <c r="LAL110" s="14"/>
      <c r="LAM110" s="14"/>
      <c r="LAN110" s="14"/>
      <c r="LAO110" s="14"/>
      <c r="LAP110" s="14"/>
      <c r="LAQ110" s="14"/>
      <c r="LAR110" s="14"/>
      <c r="LAS110" s="14"/>
      <c r="LAT110" s="14"/>
      <c r="LAU110" s="14"/>
      <c r="LAV110" s="14"/>
      <c r="LAW110" s="14"/>
      <c r="LAX110" s="14"/>
      <c r="LAY110" s="14"/>
      <c r="LAZ110" s="14"/>
      <c r="LBA110" s="14"/>
      <c r="LBB110" s="14"/>
      <c r="LBC110" s="14"/>
      <c r="LBD110" s="14"/>
      <c r="LBE110" s="14"/>
      <c r="LBF110" s="14"/>
      <c r="LBG110" s="14"/>
      <c r="LBH110" s="14"/>
      <c r="LBI110" s="14"/>
      <c r="LBJ110" s="14"/>
      <c r="LBK110" s="14"/>
      <c r="LBL110" s="14"/>
      <c r="LBM110" s="14"/>
      <c r="LBN110" s="14"/>
      <c r="LBO110" s="14"/>
      <c r="LBP110" s="14"/>
      <c r="LBQ110" s="14"/>
      <c r="LBR110" s="14"/>
      <c r="LBS110" s="14"/>
      <c r="LBT110" s="14"/>
      <c r="LBU110" s="14"/>
      <c r="LBV110" s="14"/>
      <c r="LBW110" s="14"/>
      <c r="LBX110" s="14"/>
      <c r="LBY110" s="14"/>
      <c r="LBZ110" s="14"/>
      <c r="LCA110" s="14"/>
      <c r="LCB110" s="14"/>
      <c r="LCC110" s="14"/>
      <c r="LCD110" s="14"/>
      <c r="LCE110" s="14"/>
      <c r="LCF110" s="14"/>
      <c r="LCG110" s="14"/>
      <c r="LCH110" s="14"/>
      <c r="LCI110" s="14"/>
      <c r="LCJ110" s="14"/>
      <c r="LCK110" s="14"/>
      <c r="LCL110" s="14"/>
      <c r="LCM110" s="14"/>
    </row>
    <row r="111" spans="1:113 7201:8203" s="13" customFormat="1" ht="0.75" hidden="1" customHeight="1" x14ac:dyDescent="0.25">
      <c r="A111" s="217"/>
      <c r="B111" s="218"/>
      <c r="C111" s="370"/>
      <c r="D111" s="220"/>
      <c r="E111" s="223"/>
      <c r="F111" s="225"/>
      <c r="G111" s="226"/>
      <c r="H111" s="227"/>
      <c r="I111" s="228"/>
      <c r="J111" s="228"/>
      <c r="K111" s="273"/>
      <c r="L111" s="274"/>
      <c r="M111" s="258"/>
      <c r="N111" s="356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20"/>
      <c r="JPZ111" s="15"/>
      <c r="JQA111" s="15"/>
      <c r="JQB111" s="15"/>
      <c r="JQC111" s="15"/>
      <c r="JQD111" s="15"/>
      <c r="JQE111" s="15"/>
      <c r="JQF111" s="15"/>
      <c r="JQG111" s="15"/>
      <c r="JQH111" s="15"/>
      <c r="JQI111" s="15"/>
      <c r="JQJ111" s="15"/>
      <c r="JQK111" s="15"/>
      <c r="JQL111" s="15"/>
      <c r="JQM111" s="15"/>
      <c r="JQN111" s="15"/>
      <c r="JQO111" s="15"/>
      <c r="JQP111" s="15"/>
      <c r="JQQ111" s="15"/>
      <c r="JQR111" s="15"/>
      <c r="JQS111" s="15"/>
      <c r="JQT111" s="15"/>
      <c r="JQU111" s="15"/>
      <c r="JQV111" s="15"/>
      <c r="JQW111" s="15"/>
      <c r="JQX111" s="15"/>
      <c r="JQY111" s="15"/>
      <c r="JQZ111" s="15"/>
      <c r="JRA111" s="15"/>
      <c r="JRB111" s="15"/>
      <c r="JRC111" s="15"/>
      <c r="JRD111" s="15"/>
      <c r="JRE111" s="15"/>
      <c r="JRF111" s="15"/>
      <c r="JRG111" s="15"/>
      <c r="JRH111" s="15"/>
      <c r="JRI111" s="15"/>
      <c r="JRJ111" s="15"/>
      <c r="JRK111" s="15"/>
      <c r="JRL111" s="15"/>
      <c r="JRM111" s="15"/>
      <c r="JRN111" s="15"/>
      <c r="JRO111" s="15"/>
      <c r="JRP111" s="15"/>
      <c r="JRQ111" s="15"/>
      <c r="JRR111" s="15"/>
      <c r="JRS111" s="15"/>
      <c r="JRT111" s="15"/>
      <c r="JRU111" s="15"/>
      <c r="JRV111" s="15"/>
      <c r="JRW111" s="15"/>
      <c r="JRX111" s="15"/>
      <c r="JSN111" s="17"/>
      <c r="JSO111" s="14"/>
      <c r="JSP111" s="14"/>
      <c r="JSQ111" s="14"/>
      <c r="JSR111" s="14"/>
      <c r="JSS111" s="14"/>
      <c r="JST111" s="14"/>
      <c r="JSU111" s="14"/>
      <c r="JSV111" s="14"/>
      <c r="JSW111" s="14"/>
      <c r="JSX111" s="14"/>
      <c r="JSY111" s="14"/>
      <c r="JSZ111" s="14"/>
      <c r="JTA111" s="14"/>
      <c r="JTB111" s="14"/>
      <c r="JTC111" s="14"/>
      <c r="JTD111" s="14"/>
      <c r="JTE111" s="14"/>
      <c r="JTF111" s="14"/>
      <c r="JTG111" s="14"/>
      <c r="JTH111" s="14"/>
      <c r="JTI111" s="14"/>
      <c r="JTJ111" s="14"/>
      <c r="JTK111" s="14"/>
      <c r="JTL111" s="14"/>
      <c r="JTM111" s="14"/>
      <c r="JTN111" s="14"/>
      <c r="JTO111" s="14"/>
      <c r="JTP111" s="14"/>
      <c r="JTQ111" s="14"/>
      <c r="JTR111" s="14"/>
      <c r="JTS111" s="14"/>
      <c r="JTT111" s="14"/>
      <c r="JTU111" s="14"/>
      <c r="JTV111" s="14"/>
      <c r="JTW111" s="14"/>
      <c r="JTX111" s="14"/>
      <c r="JTY111" s="14"/>
      <c r="JTZ111" s="14"/>
      <c r="JUA111" s="14"/>
      <c r="JUB111" s="14"/>
      <c r="JUC111" s="14"/>
      <c r="JUD111" s="14"/>
      <c r="JUE111" s="14"/>
      <c r="JUF111" s="14"/>
      <c r="JUG111" s="14"/>
      <c r="JUH111" s="14"/>
      <c r="JUI111" s="14"/>
      <c r="JUJ111" s="14"/>
      <c r="JUK111" s="14"/>
      <c r="JUL111" s="14"/>
      <c r="JUM111" s="14"/>
      <c r="JUN111" s="14"/>
      <c r="JUO111" s="14"/>
      <c r="JUP111" s="14"/>
      <c r="JUQ111" s="14"/>
      <c r="JUR111" s="14"/>
      <c r="JUS111" s="14"/>
      <c r="JUT111" s="14"/>
      <c r="JUU111" s="14"/>
      <c r="JUV111" s="14"/>
      <c r="JUW111" s="14"/>
      <c r="JUX111" s="14"/>
      <c r="JUY111" s="14"/>
      <c r="JUZ111" s="14"/>
      <c r="JVA111" s="14"/>
      <c r="JVB111" s="14"/>
      <c r="JVC111" s="14"/>
      <c r="JVD111" s="14"/>
      <c r="JVE111" s="14"/>
      <c r="JVF111" s="14"/>
      <c r="JVG111" s="14"/>
      <c r="JVH111" s="14"/>
      <c r="JVI111" s="14"/>
      <c r="JVJ111" s="14"/>
      <c r="JVK111" s="14"/>
      <c r="JVL111" s="14"/>
      <c r="JVM111" s="14"/>
      <c r="JVN111" s="14"/>
      <c r="JVO111" s="14"/>
      <c r="JVP111" s="14"/>
      <c r="JVQ111" s="14"/>
      <c r="JVR111" s="14"/>
      <c r="JVS111" s="14"/>
      <c r="JVT111" s="14"/>
      <c r="JVU111" s="14"/>
      <c r="JVV111" s="14"/>
      <c r="JVW111" s="14"/>
      <c r="JVX111" s="14"/>
      <c r="JVY111" s="14"/>
      <c r="JVZ111" s="14"/>
      <c r="JWA111" s="14"/>
      <c r="JWB111" s="14"/>
      <c r="JWC111" s="14"/>
      <c r="JWD111" s="14"/>
      <c r="JWE111" s="14"/>
      <c r="JWF111" s="14"/>
      <c r="JWG111" s="14"/>
      <c r="JWH111" s="14"/>
      <c r="JWI111" s="14"/>
      <c r="JWJ111" s="14"/>
      <c r="JWK111" s="14"/>
      <c r="JWL111" s="14"/>
      <c r="JWM111" s="14"/>
      <c r="JWN111" s="14"/>
      <c r="JWO111" s="14"/>
      <c r="JWP111" s="14"/>
      <c r="JWQ111" s="14"/>
      <c r="JWR111" s="14"/>
      <c r="JWS111" s="14"/>
      <c r="JWT111" s="14"/>
      <c r="JWU111" s="14"/>
      <c r="JWV111" s="14"/>
      <c r="JWW111" s="14"/>
      <c r="JWX111" s="14"/>
      <c r="JWY111" s="14"/>
      <c r="JWZ111" s="14"/>
      <c r="JXA111" s="14"/>
      <c r="JXB111" s="14"/>
      <c r="JXC111" s="14"/>
      <c r="JXD111" s="14"/>
      <c r="JXE111" s="14"/>
      <c r="JXF111" s="14"/>
      <c r="JXG111" s="14"/>
      <c r="JXH111" s="14"/>
      <c r="JXI111" s="14"/>
      <c r="JXJ111" s="14"/>
      <c r="JXK111" s="14"/>
      <c r="JXL111" s="14"/>
      <c r="JXM111" s="14"/>
      <c r="JXN111" s="14"/>
      <c r="JXO111" s="14"/>
      <c r="JXP111" s="14"/>
      <c r="JXQ111" s="14"/>
      <c r="JXR111" s="14"/>
      <c r="JXS111" s="14"/>
      <c r="JXT111" s="14"/>
      <c r="JXU111" s="14"/>
      <c r="JXV111" s="14"/>
      <c r="JXW111" s="14"/>
      <c r="JXX111" s="14"/>
      <c r="JXY111" s="14"/>
      <c r="JXZ111" s="14"/>
      <c r="JYA111" s="14"/>
      <c r="JYB111" s="14"/>
      <c r="JYC111" s="14"/>
      <c r="JYD111" s="14"/>
      <c r="JYE111" s="14"/>
      <c r="JYF111" s="14"/>
      <c r="JYG111" s="14"/>
      <c r="JYH111" s="14"/>
      <c r="JYI111" s="14"/>
      <c r="JYJ111" s="14"/>
      <c r="JYK111" s="14"/>
      <c r="JYL111" s="14"/>
      <c r="JYM111" s="14"/>
      <c r="JYN111" s="14"/>
      <c r="JYO111" s="14"/>
      <c r="JYP111" s="14"/>
      <c r="JYQ111" s="14"/>
      <c r="JYR111" s="14"/>
      <c r="JYS111" s="14"/>
      <c r="JYT111" s="14"/>
      <c r="JYU111" s="14"/>
      <c r="JYV111" s="14"/>
      <c r="JYW111" s="14"/>
      <c r="JYX111" s="14"/>
      <c r="JYY111" s="14"/>
      <c r="JYZ111" s="14"/>
      <c r="JZA111" s="14"/>
      <c r="JZB111" s="14"/>
      <c r="JZC111" s="14"/>
      <c r="JZD111" s="14"/>
      <c r="JZE111" s="14"/>
      <c r="JZF111" s="14"/>
      <c r="JZG111" s="14"/>
      <c r="JZH111" s="14"/>
      <c r="JZI111" s="14"/>
      <c r="JZJ111" s="14"/>
      <c r="JZK111" s="14"/>
      <c r="JZL111" s="14"/>
      <c r="JZM111" s="14"/>
      <c r="JZN111" s="14"/>
      <c r="JZO111" s="14"/>
      <c r="JZP111" s="14"/>
      <c r="JZQ111" s="14"/>
      <c r="JZR111" s="14"/>
      <c r="JZS111" s="14"/>
      <c r="JZT111" s="14"/>
      <c r="JZU111" s="14"/>
      <c r="JZV111" s="14"/>
      <c r="JZW111" s="14"/>
      <c r="JZX111" s="14"/>
      <c r="JZY111" s="14"/>
      <c r="JZZ111" s="14"/>
      <c r="KAA111" s="14"/>
      <c r="KAB111" s="14"/>
      <c r="KAC111" s="14"/>
      <c r="KAD111" s="14"/>
      <c r="KAE111" s="14"/>
      <c r="KAF111" s="14"/>
      <c r="KAG111" s="14"/>
      <c r="KAH111" s="14"/>
      <c r="KAI111" s="14"/>
      <c r="KAJ111" s="14"/>
      <c r="KAK111" s="14"/>
      <c r="KAL111" s="14"/>
      <c r="KAM111" s="14"/>
      <c r="KAN111" s="14"/>
      <c r="KAO111" s="14"/>
      <c r="KAP111" s="14"/>
      <c r="KAQ111" s="14"/>
      <c r="KAR111" s="14"/>
      <c r="KAS111" s="14"/>
      <c r="KAT111" s="14"/>
      <c r="KAU111" s="14"/>
      <c r="KAV111" s="14"/>
      <c r="KAW111" s="14"/>
      <c r="KAX111" s="14"/>
      <c r="KAY111" s="14"/>
      <c r="KAZ111" s="14"/>
      <c r="KBA111" s="14"/>
      <c r="KBB111" s="14"/>
      <c r="KBC111" s="14"/>
      <c r="KBD111" s="14"/>
      <c r="KBE111" s="14"/>
      <c r="KBF111" s="14"/>
      <c r="KBG111" s="14"/>
      <c r="KBH111" s="14"/>
      <c r="KBI111" s="14"/>
      <c r="KBJ111" s="14"/>
      <c r="KBK111" s="14"/>
      <c r="KBL111" s="14"/>
      <c r="KBM111" s="14"/>
      <c r="KBN111" s="14"/>
      <c r="KBO111" s="14"/>
      <c r="KBP111" s="14"/>
      <c r="KBQ111" s="14"/>
      <c r="KBR111" s="14"/>
      <c r="KBS111" s="14"/>
      <c r="KBT111" s="14"/>
      <c r="KBU111" s="14"/>
      <c r="KBV111" s="14"/>
      <c r="KBW111" s="14"/>
      <c r="KBX111" s="14"/>
      <c r="KBY111" s="14"/>
      <c r="KBZ111" s="14"/>
      <c r="KCA111" s="14"/>
      <c r="KCB111" s="14"/>
      <c r="KCC111" s="14"/>
      <c r="KCD111" s="14"/>
      <c r="KCE111" s="14"/>
      <c r="KCF111" s="14"/>
      <c r="KCG111" s="14"/>
      <c r="KCH111" s="14"/>
      <c r="KCI111" s="14"/>
      <c r="KCJ111" s="14"/>
      <c r="KCK111" s="14"/>
      <c r="KCL111" s="14"/>
      <c r="KCM111" s="14"/>
      <c r="KCN111" s="14"/>
      <c r="KCO111" s="14"/>
      <c r="KCP111" s="14"/>
      <c r="KCQ111" s="14"/>
      <c r="KCR111" s="14"/>
      <c r="KCS111" s="14"/>
      <c r="KCT111" s="14"/>
      <c r="KCU111" s="14"/>
      <c r="KCV111" s="14"/>
      <c r="KCW111" s="14"/>
      <c r="KCX111" s="14"/>
      <c r="KCY111" s="14"/>
      <c r="KCZ111" s="14"/>
      <c r="KDA111" s="14"/>
      <c r="KDB111" s="14"/>
      <c r="KDC111" s="14"/>
      <c r="KDD111" s="14"/>
      <c r="KDE111" s="14"/>
      <c r="KDF111" s="14"/>
      <c r="KDG111" s="14"/>
      <c r="KDH111" s="14"/>
      <c r="KDI111" s="14"/>
      <c r="KDJ111" s="14"/>
      <c r="KDK111" s="14"/>
      <c r="KDL111" s="14"/>
      <c r="KDM111" s="14"/>
      <c r="KDN111" s="14"/>
      <c r="KDO111" s="14"/>
      <c r="KDP111" s="14"/>
      <c r="KDQ111" s="14"/>
      <c r="KDR111" s="14"/>
      <c r="KDS111" s="14"/>
      <c r="KDT111" s="14"/>
      <c r="KDU111" s="14"/>
      <c r="KDV111" s="14"/>
      <c r="KDW111" s="14"/>
      <c r="KDX111" s="14"/>
      <c r="KDY111" s="14"/>
      <c r="KDZ111" s="14"/>
      <c r="KEA111" s="14"/>
      <c r="KEB111" s="14"/>
      <c r="KEC111" s="14"/>
      <c r="KED111" s="14"/>
      <c r="KEE111" s="14"/>
      <c r="KEF111" s="14"/>
      <c r="KEG111" s="14"/>
      <c r="KEH111" s="14"/>
      <c r="KEI111" s="14"/>
      <c r="KEJ111" s="14"/>
      <c r="KEK111" s="14"/>
      <c r="KEL111" s="14"/>
      <c r="KEM111" s="14"/>
      <c r="KEN111" s="14"/>
      <c r="KEO111" s="14"/>
      <c r="KEP111" s="14"/>
      <c r="KEQ111" s="14"/>
      <c r="KER111" s="14"/>
      <c r="KES111" s="14"/>
      <c r="KET111" s="14"/>
      <c r="KEU111" s="14"/>
      <c r="KEV111" s="14"/>
      <c r="KEW111" s="14"/>
      <c r="KEX111" s="14"/>
      <c r="KEY111" s="14"/>
      <c r="KEZ111" s="14"/>
      <c r="KFA111" s="14"/>
      <c r="KFB111" s="14"/>
      <c r="KFC111" s="14"/>
      <c r="KFD111" s="14"/>
      <c r="KFE111" s="14"/>
      <c r="KFF111" s="14"/>
      <c r="KFG111" s="14"/>
      <c r="KFH111" s="14"/>
      <c r="KFI111" s="14"/>
      <c r="KFJ111" s="14"/>
      <c r="KFK111" s="14"/>
      <c r="KFL111" s="14"/>
      <c r="KFM111" s="14"/>
      <c r="KFN111" s="14"/>
      <c r="KFO111" s="14"/>
      <c r="KFP111" s="14"/>
      <c r="KFQ111" s="14"/>
      <c r="KFR111" s="14"/>
      <c r="KFS111" s="14"/>
      <c r="KFT111" s="14"/>
      <c r="KFU111" s="14"/>
      <c r="KFV111" s="14"/>
      <c r="KFW111" s="14"/>
      <c r="KFX111" s="14"/>
      <c r="KFY111" s="14"/>
      <c r="KFZ111" s="14"/>
      <c r="KGA111" s="14"/>
      <c r="KGB111" s="14"/>
      <c r="KGC111" s="14"/>
      <c r="KGD111" s="14"/>
      <c r="KGE111" s="14"/>
      <c r="KGF111" s="14"/>
      <c r="KGG111" s="14"/>
      <c r="KGH111" s="14"/>
      <c r="KGI111" s="14"/>
      <c r="KGJ111" s="14"/>
      <c r="KGK111" s="14"/>
      <c r="KGL111" s="14"/>
      <c r="KGM111" s="14"/>
      <c r="KGN111" s="14"/>
      <c r="KGO111" s="14"/>
      <c r="KGP111" s="14"/>
      <c r="KGQ111" s="14"/>
      <c r="KGR111" s="14"/>
      <c r="KGS111" s="14"/>
      <c r="KGT111" s="14"/>
      <c r="KGU111" s="14"/>
      <c r="KGV111" s="14"/>
      <c r="KGW111" s="14"/>
      <c r="KGX111" s="14"/>
      <c r="KGY111" s="14"/>
      <c r="KGZ111" s="14"/>
      <c r="KHA111" s="14"/>
      <c r="KHB111" s="14"/>
      <c r="KHC111" s="14"/>
      <c r="KHD111" s="14"/>
      <c r="KHE111" s="14"/>
      <c r="KHF111" s="14"/>
      <c r="KHG111" s="14"/>
      <c r="KHH111" s="14"/>
      <c r="KHI111" s="14"/>
      <c r="KHJ111" s="14"/>
      <c r="KHK111" s="14"/>
      <c r="KHL111" s="14"/>
      <c r="KHM111" s="14"/>
      <c r="KHN111" s="14"/>
      <c r="KHO111" s="14"/>
      <c r="KHP111" s="14"/>
      <c r="KHQ111" s="14"/>
      <c r="KHR111" s="14"/>
      <c r="KHS111" s="14"/>
      <c r="KHT111" s="14"/>
      <c r="KHU111" s="14"/>
      <c r="KHV111" s="14"/>
      <c r="KHW111" s="14"/>
      <c r="KHX111" s="14"/>
      <c r="KHY111" s="14"/>
      <c r="KHZ111" s="14"/>
      <c r="KIA111" s="14"/>
      <c r="KIB111" s="14"/>
      <c r="KIC111" s="14"/>
      <c r="KID111" s="14"/>
      <c r="KIE111" s="14"/>
      <c r="KIF111" s="14"/>
      <c r="KIG111" s="14"/>
      <c r="KIH111" s="14"/>
      <c r="KII111" s="14"/>
      <c r="KIJ111" s="14"/>
      <c r="KIK111" s="14"/>
      <c r="KIL111" s="14"/>
      <c r="KIM111" s="14"/>
      <c r="KIN111" s="14"/>
      <c r="KIO111" s="14"/>
      <c r="KIP111" s="14"/>
      <c r="KIQ111" s="14"/>
      <c r="KIR111" s="14"/>
      <c r="KIS111" s="14"/>
      <c r="KIT111" s="14"/>
      <c r="KIU111" s="14"/>
      <c r="KIV111" s="14"/>
      <c r="KIW111" s="14"/>
      <c r="KIX111" s="14"/>
      <c r="KIY111" s="14"/>
      <c r="KIZ111" s="14"/>
      <c r="KJA111" s="14"/>
      <c r="KJB111" s="14"/>
      <c r="KJC111" s="14"/>
      <c r="KJD111" s="14"/>
      <c r="KJE111" s="14"/>
      <c r="KJF111" s="14"/>
      <c r="KJG111" s="14"/>
      <c r="KJH111" s="14"/>
      <c r="KJI111" s="14"/>
      <c r="KJJ111" s="14"/>
      <c r="KJK111" s="14"/>
      <c r="KJL111" s="14"/>
      <c r="KJM111" s="14"/>
      <c r="KJN111" s="14"/>
      <c r="KJO111" s="14"/>
      <c r="KJP111" s="14"/>
      <c r="KJQ111" s="14"/>
      <c r="KJR111" s="14"/>
      <c r="KJS111" s="14"/>
      <c r="KJT111" s="14"/>
      <c r="KJU111" s="14"/>
      <c r="KJV111" s="14"/>
      <c r="KJW111" s="14"/>
      <c r="KJX111" s="14"/>
      <c r="KJY111" s="14"/>
      <c r="KJZ111" s="14"/>
      <c r="KKA111" s="14"/>
      <c r="KKB111" s="14"/>
      <c r="KKC111" s="14"/>
      <c r="KKD111" s="14"/>
      <c r="KKE111" s="14"/>
      <c r="KKF111" s="14"/>
      <c r="KKG111" s="14"/>
      <c r="KKH111" s="14"/>
      <c r="KKI111" s="14"/>
      <c r="KKJ111" s="14"/>
      <c r="KKK111" s="14"/>
      <c r="KKL111" s="14"/>
      <c r="KKM111" s="14"/>
      <c r="KKN111" s="14"/>
      <c r="KKO111" s="14"/>
      <c r="KKP111" s="14"/>
      <c r="KKQ111" s="14"/>
      <c r="KKR111" s="14"/>
      <c r="KKS111" s="14"/>
      <c r="KKT111" s="14"/>
      <c r="KKU111" s="14"/>
      <c r="KKV111" s="14"/>
      <c r="KKW111" s="14"/>
      <c r="KKX111" s="14"/>
      <c r="KKY111" s="14"/>
      <c r="KKZ111" s="14"/>
      <c r="KLA111" s="14"/>
      <c r="KLB111" s="14"/>
      <c r="KLC111" s="14"/>
      <c r="KLD111" s="14"/>
      <c r="KLE111" s="14"/>
      <c r="KLF111" s="14"/>
      <c r="KLG111" s="14"/>
      <c r="KLH111" s="14"/>
      <c r="KLI111" s="14"/>
      <c r="KLJ111" s="14"/>
      <c r="KLK111" s="14"/>
      <c r="KLL111" s="14"/>
      <c r="KLM111" s="14"/>
      <c r="KLN111" s="14"/>
      <c r="KLO111" s="14"/>
      <c r="KLP111" s="14"/>
      <c r="KLQ111" s="14"/>
      <c r="KLR111" s="14"/>
      <c r="KLS111" s="14"/>
      <c r="KLT111" s="14"/>
      <c r="KLU111" s="14"/>
      <c r="KLV111" s="14"/>
      <c r="KLW111" s="14"/>
      <c r="KLX111" s="14"/>
      <c r="KLY111" s="14"/>
      <c r="KLZ111" s="14"/>
      <c r="KMA111" s="14"/>
      <c r="KMB111" s="14"/>
      <c r="KMC111" s="14"/>
      <c r="KMD111" s="14"/>
      <c r="KME111" s="14"/>
      <c r="KMF111" s="14"/>
      <c r="KMG111" s="14"/>
      <c r="KMH111" s="14"/>
      <c r="KMI111" s="14"/>
      <c r="KMJ111" s="14"/>
      <c r="KMK111" s="14"/>
      <c r="KML111" s="14"/>
      <c r="KMM111" s="14"/>
      <c r="KMN111" s="14"/>
      <c r="KMO111" s="14"/>
      <c r="KMP111" s="14"/>
      <c r="KMQ111" s="14"/>
      <c r="KMR111" s="14"/>
      <c r="KMS111" s="14"/>
      <c r="KMT111" s="14"/>
      <c r="KMU111" s="14"/>
      <c r="KMV111" s="14"/>
      <c r="KMW111" s="14"/>
      <c r="KMX111" s="14"/>
      <c r="KMY111" s="14"/>
      <c r="KMZ111" s="14"/>
      <c r="KNA111" s="14"/>
      <c r="KNB111" s="14"/>
      <c r="KNC111" s="14"/>
      <c r="KND111" s="14"/>
      <c r="KNE111" s="14"/>
      <c r="KNF111" s="14"/>
      <c r="KNG111" s="14"/>
      <c r="KNH111" s="14"/>
      <c r="KNI111" s="14"/>
      <c r="KNJ111" s="14"/>
      <c r="KNK111" s="14"/>
      <c r="KNL111" s="14"/>
      <c r="KNM111" s="14"/>
      <c r="KNN111" s="14"/>
      <c r="KNO111" s="14"/>
      <c r="KNP111" s="14"/>
      <c r="KNQ111" s="14"/>
      <c r="KNR111" s="14"/>
      <c r="KNS111" s="14"/>
      <c r="KNT111" s="14"/>
      <c r="KNU111" s="14"/>
      <c r="KNV111" s="14"/>
      <c r="KNW111" s="14"/>
      <c r="KNX111" s="14"/>
      <c r="KNY111" s="14"/>
      <c r="KNZ111" s="14"/>
      <c r="KOA111" s="14"/>
      <c r="KOB111" s="14"/>
      <c r="KOC111" s="14"/>
      <c r="KOD111" s="14"/>
      <c r="KOE111" s="14"/>
      <c r="KOF111" s="14"/>
      <c r="KOG111" s="14"/>
      <c r="KOH111" s="14"/>
      <c r="KOI111" s="14"/>
      <c r="KOJ111" s="14"/>
      <c r="KOK111" s="14"/>
      <c r="KOL111" s="14"/>
      <c r="KOM111" s="14"/>
      <c r="KON111" s="14"/>
      <c r="KOO111" s="14"/>
      <c r="KOP111" s="14"/>
      <c r="KOQ111" s="14"/>
      <c r="KOR111" s="14"/>
      <c r="KOS111" s="14"/>
      <c r="KOT111" s="14"/>
      <c r="KOU111" s="14"/>
      <c r="KOV111" s="14"/>
      <c r="KOW111" s="14"/>
      <c r="KOX111" s="14"/>
      <c r="KOY111" s="14"/>
      <c r="KOZ111" s="14"/>
      <c r="KPA111" s="14"/>
      <c r="KPB111" s="14"/>
      <c r="KPC111" s="14"/>
      <c r="KPD111" s="14"/>
      <c r="KPE111" s="14"/>
      <c r="KPF111" s="14"/>
      <c r="KPG111" s="14"/>
      <c r="KPH111" s="14"/>
      <c r="KPI111" s="14"/>
      <c r="KPJ111" s="14"/>
      <c r="KPK111" s="14"/>
      <c r="KPL111" s="14"/>
      <c r="KPM111" s="14"/>
      <c r="KPN111" s="14"/>
      <c r="KPO111" s="14"/>
      <c r="KPP111" s="14"/>
      <c r="KPQ111" s="14"/>
      <c r="KPR111" s="14"/>
      <c r="KPS111" s="14"/>
      <c r="KPT111" s="14"/>
      <c r="KPU111" s="14"/>
      <c r="KPV111" s="14"/>
      <c r="KPW111" s="14"/>
      <c r="KPX111" s="14"/>
      <c r="KPY111" s="14"/>
      <c r="KPZ111" s="14"/>
      <c r="KQA111" s="14"/>
      <c r="KQB111" s="14"/>
      <c r="KQC111" s="14"/>
      <c r="KQD111" s="14"/>
      <c r="KQE111" s="14"/>
      <c r="KQF111" s="14"/>
      <c r="KQG111" s="14"/>
      <c r="KQH111" s="14"/>
      <c r="KQI111" s="14"/>
      <c r="KQJ111" s="14"/>
      <c r="KQK111" s="14"/>
      <c r="KQL111" s="14"/>
      <c r="KQM111" s="14"/>
      <c r="KQN111" s="14"/>
      <c r="KQO111" s="14"/>
      <c r="KQP111" s="14"/>
      <c r="KQQ111" s="14"/>
      <c r="KQR111" s="14"/>
      <c r="KQS111" s="14"/>
      <c r="KQT111" s="14"/>
      <c r="KQU111" s="14"/>
      <c r="KQV111" s="14"/>
      <c r="KQW111" s="14"/>
      <c r="KQX111" s="14"/>
      <c r="KQY111" s="14"/>
      <c r="KQZ111" s="14"/>
      <c r="KRA111" s="14"/>
      <c r="KRB111" s="14"/>
      <c r="KRC111" s="14"/>
      <c r="KRD111" s="14"/>
      <c r="KRE111" s="14"/>
      <c r="KRF111" s="14"/>
      <c r="KRG111" s="14"/>
      <c r="KRH111" s="14"/>
      <c r="KRI111" s="14"/>
      <c r="KRJ111" s="14"/>
      <c r="KRK111" s="14"/>
      <c r="KRL111" s="14"/>
      <c r="KRM111" s="14"/>
      <c r="KRN111" s="14"/>
      <c r="KRO111" s="14"/>
      <c r="KRP111" s="14"/>
      <c r="KRQ111" s="14"/>
      <c r="KRR111" s="14"/>
      <c r="KRS111" s="14"/>
      <c r="KRT111" s="14"/>
      <c r="KRU111" s="14"/>
      <c r="KRV111" s="14"/>
      <c r="KRW111" s="14"/>
      <c r="KRX111" s="14"/>
      <c r="KRY111" s="14"/>
      <c r="KRZ111" s="14"/>
      <c r="KSA111" s="14"/>
      <c r="KSB111" s="14"/>
      <c r="KSC111" s="14"/>
      <c r="KSD111" s="14"/>
      <c r="KSE111" s="14"/>
      <c r="KSF111" s="14"/>
      <c r="KSG111" s="14"/>
      <c r="KSH111" s="14"/>
      <c r="KSI111" s="14"/>
      <c r="KSJ111" s="14"/>
      <c r="KSK111" s="14"/>
      <c r="KSL111" s="14"/>
      <c r="KSM111" s="14"/>
      <c r="KSN111" s="14"/>
      <c r="KSO111" s="14"/>
      <c r="KSP111" s="14"/>
      <c r="KSQ111" s="14"/>
      <c r="KSR111" s="14"/>
      <c r="KSS111" s="14"/>
      <c r="KST111" s="14"/>
      <c r="KSU111" s="14"/>
      <c r="KSV111" s="14"/>
      <c r="KSW111" s="14"/>
      <c r="KSX111" s="14"/>
      <c r="KSY111" s="14"/>
      <c r="KSZ111" s="14"/>
      <c r="KTA111" s="14"/>
      <c r="KTB111" s="14"/>
      <c r="KTC111" s="14"/>
      <c r="KTD111" s="14"/>
      <c r="KTE111" s="14"/>
      <c r="KTF111" s="14"/>
      <c r="KTG111" s="14"/>
      <c r="KTH111" s="14"/>
      <c r="KTI111" s="14"/>
      <c r="KTJ111" s="14"/>
      <c r="KTK111" s="14"/>
      <c r="KTL111" s="14"/>
      <c r="KTM111" s="14"/>
      <c r="KTN111" s="14"/>
      <c r="KTO111" s="14"/>
      <c r="KTP111" s="14"/>
      <c r="KTQ111" s="14"/>
      <c r="KTR111" s="14"/>
      <c r="KTS111" s="14"/>
      <c r="KTT111" s="14"/>
      <c r="KTU111" s="14"/>
      <c r="KTV111" s="14"/>
      <c r="KTW111" s="14"/>
      <c r="KTX111" s="14"/>
      <c r="KTY111" s="14"/>
      <c r="KTZ111" s="14"/>
      <c r="KUA111" s="14"/>
      <c r="KUB111" s="14"/>
      <c r="KUC111" s="14"/>
      <c r="KUD111" s="14"/>
      <c r="KUE111" s="14"/>
      <c r="KUF111" s="14"/>
      <c r="KUG111" s="14"/>
      <c r="KUH111" s="14"/>
      <c r="KUI111" s="14"/>
      <c r="KUJ111" s="14"/>
      <c r="KUK111" s="14"/>
      <c r="KUL111" s="14"/>
      <c r="KUM111" s="14"/>
      <c r="KUN111" s="14"/>
      <c r="KUO111" s="14"/>
      <c r="KUP111" s="14"/>
      <c r="KUQ111" s="14"/>
      <c r="KUR111" s="14"/>
      <c r="KUS111" s="14"/>
      <c r="KUT111" s="14"/>
      <c r="KUU111" s="14"/>
      <c r="KUV111" s="14"/>
      <c r="KUW111" s="14"/>
      <c r="KUX111" s="14"/>
      <c r="KUY111" s="14"/>
      <c r="KUZ111" s="14"/>
      <c r="KVA111" s="14"/>
      <c r="KVB111" s="14"/>
      <c r="KVC111" s="14"/>
      <c r="KVD111" s="14"/>
      <c r="KVE111" s="14"/>
      <c r="KVF111" s="14"/>
      <c r="KVG111" s="14"/>
      <c r="KVH111" s="14"/>
      <c r="KVI111" s="14"/>
      <c r="KVJ111" s="14"/>
      <c r="KVK111" s="14"/>
      <c r="KVL111" s="14"/>
      <c r="KVM111" s="14"/>
      <c r="KVN111" s="14"/>
      <c r="KVO111" s="14"/>
      <c r="KVP111" s="14"/>
      <c r="KVQ111" s="14"/>
      <c r="KVR111" s="14"/>
      <c r="KVS111" s="14"/>
      <c r="KVT111" s="14"/>
      <c r="KVU111" s="14"/>
      <c r="KVV111" s="14"/>
      <c r="KVW111" s="14"/>
      <c r="KVX111" s="14"/>
      <c r="KVY111" s="14"/>
      <c r="KVZ111" s="14"/>
      <c r="KWA111" s="14"/>
      <c r="KWB111" s="14"/>
      <c r="KWC111" s="14"/>
      <c r="KWD111" s="14"/>
      <c r="KWE111" s="14"/>
      <c r="KWF111" s="14"/>
      <c r="KWG111" s="14"/>
      <c r="KWH111" s="14"/>
      <c r="KWI111" s="14"/>
      <c r="KWJ111" s="14"/>
      <c r="KWK111" s="14"/>
      <c r="KWL111" s="14"/>
      <c r="KWM111" s="14"/>
      <c r="KWN111" s="14"/>
      <c r="KWO111" s="14"/>
      <c r="KWP111" s="14"/>
      <c r="KWQ111" s="14"/>
      <c r="KWR111" s="14"/>
      <c r="KWS111" s="14"/>
      <c r="KWT111" s="14"/>
      <c r="KWU111" s="14"/>
      <c r="KWV111" s="14"/>
      <c r="KWW111" s="14"/>
      <c r="KWX111" s="14"/>
      <c r="KWY111" s="14"/>
      <c r="KWZ111" s="14"/>
      <c r="KXA111" s="14"/>
      <c r="KXB111" s="14"/>
      <c r="KXC111" s="14"/>
      <c r="KXD111" s="14"/>
      <c r="KXE111" s="14"/>
      <c r="KXF111" s="14"/>
      <c r="KXG111" s="14"/>
      <c r="KXH111" s="14"/>
      <c r="KXI111" s="14"/>
      <c r="KXJ111" s="14"/>
      <c r="KXK111" s="14"/>
      <c r="KXL111" s="14"/>
      <c r="KXM111" s="14"/>
      <c r="KXN111" s="14"/>
      <c r="KXO111" s="14"/>
      <c r="KXP111" s="14"/>
      <c r="KXQ111" s="14"/>
      <c r="KXR111" s="14"/>
      <c r="KXS111" s="14"/>
      <c r="KXT111" s="14"/>
      <c r="KXU111" s="14"/>
      <c r="KXV111" s="14"/>
      <c r="KXW111" s="14"/>
      <c r="KXX111" s="14"/>
      <c r="KXY111" s="14"/>
      <c r="KXZ111" s="14"/>
      <c r="KYA111" s="14"/>
      <c r="KYB111" s="14"/>
      <c r="KYC111" s="14"/>
      <c r="KYD111" s="14"/>
      <c r="KYE111" s="14"/>
      <c r="KYF111" s="14"/>
      <c r="KYG111" s="14"/>
      <c r="KYH111" s="14"/>
      <c r="KYI111" s="14"/>
      <c r="KYJ111" s="14"/>
      <c r="KYK111" s="14"/>
      <c r="KYL111" s="14"/>
      <c r="KYM111" s="14"/>
      <c r="KYN111" s="14"/>
      <c r="KYO111" s="14"/>
      <c r="KYP111" s="14"/>
      <c r="KYQ111" s="14"/>
      <c r="KYR111" s="14"/>
      <c r="KYS111" s="14"/>
      <c r="KYT111" s="14"/>
      <c r="KYU111" s="14"/>
      <c r="KYV111" s="14"/>
      <c r="KYW111" s="14"/>
      <c r="KYX111" s="14"/>
      <c r="KYY111" s="14"/>
      <c r="KYZ111" s="14"/>
      <c r="KZA111" s="14"/>
      <c r="KZB111" s="14"/>
      <c r="KZC111" s="14"/>
      <c r="KZD111" s="14"/>
      <c r="KZE111" s="14"/>
      <c r="KZF111" s="14"/>
      <c r="KZG111" s="14"/>
      <c r="KZH111" s="14"/>
      <c r="KZI111" s="14"/>
      <c r="KZJ111" s="14"/>
      <c r="KZK111" s="14"/>
      <c r="KZL111" s="14"/>
      <c r="KZM111" s="14"/>
      <c r="KZN111" s="14"/>
      <c r="KZO111" s="14"/>
      <c r="KZP111" s="14"/>
      <c r="KZQ111" s="14"/>
      <c r="KZR111" s="14"/>
      <c r="KZS111" s="14"/>
      <c r="KZT111" s="14"/>
      <c r="KZU111" s="14"/>
      <c r="KZV111" s="14"/>
      <c r="KZW111" s="14"/>
      <c r="KZX111" s="14"/>
      <c r="KZY111" s="14"/>
      <c r="KZZ111" s="14"/>
      <c r="LAA111" s="14"/>
      <c r="LAB111" s="14"/>
      <c r="LAC111" s="14"/>
      <c r="LAD111" s="14"/>
      <c r="LAE111" s="14"/>
      <c r="LAF111" s="14"/>
      <c r="LAG111" s="14"/>
      <c r="LAH111" s="14"/>
      <c r="LAI111" s="14"/>
      <c r="LAJ111" s="14"/>
      <c r="LAK111" s="14"/>
      <c r="LAL111" s="14"/>
      <c r="LAM111" s="14"/>
      <c r="LAN111" s="14"/>
      <c r="LAO111" s="14"/>
      <c r="LAP111" s="14"/>
      <c r="LAQ111" s="14"/>
      <c r="LAR111" s="14"/>
      <c r="LAS111" s="14"/>
      <c r="LAT111" s="14"/>
      <c r="LAU111" s="14"/>
      <c r="LAV111" s="14"/>
      <c r="LAW111" s="14"/>
      <c r="LAX111" s="14"/>
      <c r="LAY111" s="14"/>
      <c r="LAZ111" s="14"/>
      <c r="LBA111" s="14"/>
      <c r="LBB111" s="14"/>
      <c r="LBC111" s="14"/>
      <c r="LBD111" s="14"/>
      <c r="LBE111" s="14"/>
      <c r="LBF111" s="14"/>
      <c r="LBG111" s="14"/>
      <c r="LBH111" s="14"/>
      <c r="LBI111" s="14"/>
      <c r="LBJ111" s="14"/>
      <c r="LBK111" s="14"/>
      <c r="LBL111" s="14"/>
      <c r="LBM111" s="14"/>
      <c r="LBN111" s="14"/>
      <c r="LBO111" s="14"/>
      <c r="LBP111" s="14"/>
      <c r="LBQ111" s="14"/>
      <c r="LBR111" s="14"/>
      <c r="LBS111" s="14"/>
      <c r="LBT111" s="14"/>
      <c r="LBU111" s="14"/>
      <c r="LBV111" s="14"/>
      <c r="LBW111" s="14"/>
      <c r="LBX111" s="14"/>
      <c r="LBY111" s="14"/>
      <c r="LBZ111" s="14"/>
      <c r="LCA111" s="14"/>
      <c r="LCB111" s="14"/>
      <c r="LCC111" s="14"/>
      <c r="LCD111" s="14"/>
      <c r="LCE111" s="14"/>
      <c r="LCF111" s="14"/>
      <c r="LCG111" s="14"/>
      <c r="LCH111" s="14"/>
      <c r="LCI111" s="14"/>
      <c r="LCJ111" s="14"/>
      <c r="LCK111" s="14"/>
      <c r="LCL111" s="14"/>
      <c r="LCM111" s="14"/>
    </row>
    <row r="112" spans="1:113 7201:8203" s="13" customFormat="1" ht="0.75" hidden="1" customHeight="1" x14ac:dyDescent="0.25">
      <c r="A112" s="217"/>
      <c r="B112" s="218"/>
      <c r="C112" s="370"/>
      <c r="D112" s="220"/>
      <c r="E112" s="223"/>
      <c r="F112" s="225"/>
      <c r="G112" s="226"/>
      <c r="H112" s="227"/>
      <c r="I112" s="228"/>
      <c r="J112" s="228"/>
      <c r="K112" s="273"/>
      <c r="L112" s="274"/>
      <c r="M112" s="258"/>
      <c r="N112" s="356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20"/>
      <c r="JSN112" s="17"/>
      <c r="JSO112" s="14"/>
      <c r="JSP112" s="14"/>
      <c r="JSQ112" s="14"/>
      <c r="JSR112" s="14"/>
      <c r="JSS112" s="14"/>
      <c r="JST112" s="14"/>
      <c r="JSU112" s="14"/>
      <c r="JSV112" s="14"/>
      <c r="JSW112" s="14"/>
      <c r="JSX112" s="14"/>
      <c r="JSY112" s="14"/>
      <c r="JSZ112" s="14"/>
      <c r="JTA112" s="14"/>
      <c r="JTB112" s="14"/>
      <c r="JTC112" s="14"/>
      <c r="JTD112" s="14"/>
      <c r="JTE112" s="14"/>
      <c r="JTF112" s="14"/>
      <c r="JTG112" s="14"/>
      <c r="JTH112" s="14"/>
      <c r="JTI112" s="14"/>
      <c r="JTJ112" s="14"/>
      <c r="JTK112" s="14"/>
      <c r="JTL112" s="14"/>
      <c r="JTM112" s="14"/>
      <c r="JTN112" s="14"/>
      <c r="JTO112" s="14"/>
      <c r="JTP112" s="14"/>
      <c r="JTQ112" s="14"/>
      <c r="JTR112" s="14"/>
      <c r="JTS112" s="14"/>
      <c r="JTT112" s="14"/>
      <c r="JTU112" s="14"/>
      <c r="JTV112" s="14"/>
      <c r="JTW112" s="14"/>
      <c r="JTX112" s="14"/>
      <c r="JTY112" s="14"/>
      <c r="JTZ112" s="14"/>
      <c r="JUA112" s="14"/>
      <c r="JUB112" s="14"/>
      <c r="JUC112" s="14"/>
      <c r="JUD112" s="14"/>
      <c r="JUE112" s="14"/>
      <c r="JUF112" s="14"/>
      <c r="JUG112" s="14"/>
      <c r="JUH112" s="14"/>
      <c r="JUI112" s="14"/>
      <c r="JUJ112" s="14"/>
      <c r="JUK112" s="14"/>
      <c r="JUL112" s="14"/>
      <c r="JUM112" s="14"/>
      <c r="JUN112" s="14"/>
      <c r="JUO112" s="14"/>
      <c r="JUP112" s="14"/>
      <c r="JUQ112" s="14"/>
      <c r="JUR112" s="14"/>
      <c r="JUS112" s="14"/>
      <c r="JUT112" s="14"/>
      <c r="JUU112" s="14"/>
      <c r="JUV112" s="14"/>
      <c r="JUW112" s="14"/>
      <c r="JUX112" s="14"/>
      <c r="JUY112" s="14"/>
      <c r="JUZ112" s="14"/>
      <c r="JVA112" s="14"/>
      <c r="JVB112" s="14"/>
      <c r="JVC112" s="14"/>
      <c r="JVD112" s="14"/>
      <c r="JVE112" s="14"/>
      <c r="JVF112" s="14"/>
      <c r="JVG112" s="14"/>
      <c r="JVH112" s="14"/>
      <c r="JVI112" s="14"/>
      <c r="JVJ112" s="14"/>
      <c r="JVK112" s="14"/>
      <c r="JVL112" s="14"/>
      <c r="JVM112" s="14"/>
      <c r="JVN112" s="14"/>
      <c r="JVO112" s="14"/>
      <c r="JVP112" s="14"/>
      <c r="JVQ112" s="14"/>
      <c r="JVR112" s="14"/>
      <c r="JVS112" s="14"/>
      <c r="JVT112" s="14"/>
      <c r="JVU112" s="14"/>
      <c r="JVV112" s="14"/>
      <c r="JVW112" s="14"/>
      <c r="JVX112" s="14"/>
      <c r="JVY112" s="14"/>
      <c r="JVZ112" s="14"/>
      <c r="JWA112" s="14"/>
      <c r="JWB112" s="14"/>
      <c r="JWC112" s="14"/>
      <c r="JWD112" s="14"/>
      <c r="JWE112" s="14"/>
      <c r="JWF112" s="14"/>
      <c r="JWG112" s="14"/>
      <c r="JWH112" s="14"/>
      <c r="JWI112" s="14"/>
      <c r="JWJ112" s="14"/>
      <c r="JWK112" s="14"/>
      <c r="JWL112" s="14"/>
      <c r="JWM112" s="14"/>
      <c r="JWN112" s="14"/>
      <c r="JWO112" s="14"/>
      <c r="JWP112" s="14"/>
      <c r="JWQ112" s="14"/>
      <c r="JWR112" s="14"/>
      <c r="JWS112" s="14"/>
      <c r="JWT112" s="14"/>
      <c r="JWU112" s="14"/>
      <c r="JWV112" s="14"/>
      <c r="JWW112" s="14"/>
      <c r="JWX112" s="14"/>
      <c r="JWY112" s="14"/>
      <c r="JWZ112" s="14"/>
      <c r="JXA112" s="14"/>
      <c r="JXB112" s="14"/>
      <c r="JXC112" s="14"/>
      <c r="JXD112" s="14"/>
      <c r="JXE112" s="14"/>
      <c r="JXF112" s="14"/>
      <c r="JXG112" s="14"/>
      <c r="JXH112" s="14"/>
      <c r="JXI112" s="14"/>
      <c r="JXJ112" s="14"/>
      <c r="JXK112" s="14"/>
      <c r="JXL112" s="14"/>
      <c r="JXM112" s="14"/>
      <c r="JXN112" s="14"/>
      <c r="JXO112" s="14"/>
      <c r="JXP112" s="14"/>
      <c r="JXQ112" s="14"/>
      <c r="JXR112" s="14"/>
      <c r="JXS112" s="14"/>
      <c r="JXT112" s="14"/>
      <c r="JXU112" s="14"/>
      <c r="JXV112" s="14"/>
      <c r="JXW112" s="14"/>
      <c r="JXX112" s="14"/>
      <c r="JXY112" s="14"/>
      <c r="JXZ112" s="14"/>
      <c r="JYA112" s="14"/>
      <c r="JYB112" s="14"/>
      <c r="JYC112" s="14"/>
      <c r="JYD112" s="14"/>
      <c r="JYE112" s="14"/>
      <c r="JYF112" s="14"/>
      <c r="JYG112" s="14"/>
      <c r="JYH112" s="14"/>
      <c r="JYI112" s="14"/>
      <c r="JYJ112" s="14"/>
      <c r="JYK112" s="14"/>
      <c r="JYL112" s="14"/>
      <c r="JYM112" s="14"/>
      <c r="JYN112" s="14"/>
      <c r="JYO112" s="14"/>
      <c r="JYP112" s="14"/>
      <c r="JYQ112" s="14"/>
      <c r="JYR112" s="14"/>
      <c r="JYS112" s="14"/>
      <c r="JYT112" s="14"/>
      <c r="JYU112" s="14"/>
      <c r="JYV112" s="14"/>
      <c r="JYW112" s="14"/>
      <c r="JYX112" s="14"/>
      <c r="JYY112" s="14"/>
      <c r="JYZ112" s="14"/>
      <c r="JZA112" s="14"/>
      <c r="JZB112" s="14"/>
      <c r="JZC112" s="14"/>
      <c r="JZD112" s="14"/>
      <c r="JZE112" s="14"/>
      <c r="JZF112" s="14"/>
      <c r="JZG112" s="14"/>
      <c r="JZH112" s="14"/>
      <c r="JZI112" s="14"/>
      <c r="JZJ112" s="14"/>
      <c r="JZK112" s="14"/>
      <c r="JZL112" s="14"/>
      <c r="JZM112" s="14"/>
      <c r="JZN112" s="14"/>
      <c r="JZO112" s="14"/>
      <c r="JZP112" s="14"/>
      <c r="JZQ112" s="14"/>
      <c r="JZR112" s="14"/>
      <c r="JZS112" s="14"/>
      <c r="JZT112" s="14"/>
      <c r="JZU112" s="14"/>
      <c r="JZV112" s="14"/>
      <c r="JZW112" s="14"/>
      <c r="JZX112" s="14"/>
      <c r="JZY112" s="14"/>
      <c r="JZZ112" s="14"/>
      <c r="KAA112" s="14"/>
      <c r="KAB112" s="14"/>
      <c r="KAC112" s="14"/>
      <c r="KAD112" s="14"/>
      <c r="KAE112" s="14"/>
      <c r="KAF112" s="14"/>
      <c r="KAG112" s="14"/>
      <c r="KAH112" s="14"/>
      <c r="KAI112" s="14"/>
      <c r="KAJ112" s="14"/>
      <c r="KAK112" s="14"/>
      <c r="KAL112" s="14"/>
      <c r="KAM112" s="14"/>
      <c r="KAN112" s="14"/>
      <c r="KAO112" s="14"/>
      <c r="KAP112" s="14"/>
      <c r="KAQ112" s="14"/>
      <c r="KAR112" s="14"/>
      <c r="KAS112" s="14"/>
      <c r="KAT112" s="14"/>
      <c r="KAU112" s="14"/>
      <c r="KAV112" s="14"/>
      <c r="KAW112" s="14"/>
      <c r="KAX112" s="14"/>
      <c r="KAY112" s="14"/>
      <c r="KAZ112" s="14"/>
      <c r="KBA112" s="14"/>
      <c r="KBB112" s="14"/>
      <c r="KBC112" s="14"/>
      <c r="KBD112" s="14"/>
      <c r="KBE112" s="14"/>
      <c r="KBF112" s="14"/>
      <c r="KBG112" s="14"/>
      <c r="KBH112" s="14"/>
      <c r="KBI112" s="14"/>
      <c r="KBJ112" s="14"/>
      <c r="KBK112" s="14"/>
      <c r="KBL112" s="14"/>
      <c r="KBM112" s="14"/>
      <c r="KBN112" s="14"/>
      <c r="KBO112" s="14"/>
      <c r="KBP112" s="14"/>
      <c r="KBQ112" s="14"/>
      <c r="KBR112" s="14"/>
      <c r="KBS112" s="14"/>
      <c r="KBT112" s="14"/>
      <c r="KBU112" s="14"/>
      <c r="KBV112" s="14"/>
      <c r="KBW112" s="14"/>
      <c r="KBX112" s="14"/>
      <c r="KBY112" s="14"/>
      <c r="KBZ112" s="14"/>
      <c r="KCA112" s="14"/>
      <c r="KCB112" s="14"/>
      <c r="KCC112" s="14"/>
      <c r="KCD112" s="14"/>
      <c r="KCE112" s="14"/>
      <c r="KCF112" s="14"/>
      <c r="KCG112" s="14"/>
      <c r="KCH112" s="14"/>
      <c r="KCI112" s="14"/>
      <c r="KCJ112" s="14"/>
      <c r="KCK112" s="14"/>
      <c r="KCL112" s="14"/>
      <c r="KCM112" s="14"/>
      <c r="KCN112" s="14"/>
      <c r="KCO112" s="14"/>
      <c r="KCP112" s="14"/>
      <c r="KCQ112" s="14"/>
      <c r="KCR112" s="14"/>
      <c r="KCS112" s="14"/>
      <c r="KCT112" s="14"/>
      <c r="KCU112" s="14"/>
      <c r="KCV112" s="14"/>
      <c r="KCW112" s="14"/>
      <c r="KCX112" s="14"/>
      <c r="KCY112" s="14"/>
      <c r="KCZ112" s="14"/>
      <c r="KDA112" s="14"/>
      <c r="KDB112" s="14"/>
      <c r="KDC112" s="14"/>
      <c r="KDD112" s="14"/>
      <c r="KDE112" s="14"/>
      <c r="KDF112" s="14"/>
      <c r="KDG112" s="14"/>
      <c r="KDH112" s="14"/>
      <c r="KDI112" s="14"/>
      <c r="KDJ112" s="14"/>
      <c r="KDK112" s="14"/>
      <c r="KDL112" s="14"/>
      <c r="KDM112" s="14"/>
      <c r="KDN112" s="14"/>
      <c r="KDO112" s="14"/>
      <c r="KDP112" s="14"/>
      <c r="KDQ112" s="14"/>
      <c r="KDR112" s="14"/>
      <c r="KDS112" s="14"/>
      <c r="KDT112" s="14"/>
      <c r="KDU112" s="14"/>
      <c r="KDV112" s="14"/>
      <c r="KDW112" s="14"/>
      <c r="KDX112" s="14"/>
      <c r="KDY112" s="14"/>
      <c r="KDZ112" s="14"/>
      <c r="KEA112" s="14"/>
      <c r="KEB112" s="14"/>
      <c r="KEC112" s="14"/>
      <c r="KED112" s="14"/>
      <c r="KEE112" s="14"/>
      <c r="KEF112" s="14"/>
      <c r="KEG112" s="14"/>
      <c r="KEH112" s="14"/>
      <c r="KEI112" s="14"/>
      <c r="KEJ112" s="14"/>
      <c r="KEK112" s="14"/>
      <c r="KEL112" s="14"/>
      <c r="KEM112" s="14"/>
      <c r="KEN112" s="14"/>
      <c r="KEO112" s="14"/>
      <c r="KEP112" s="14"/>
      <c r="KEQ112" s="14"/>
      <c r="KER112" s="14"/>
      <c r="KES112" s="14"/>
      <c r="KET112" s="14"/>
      <c r="KEU112" s="14"/>
      <c r="KEV112" s="14"/>
      <c r="KEW112" s="14"/>
      <c r="KEX112" s="14"/>
      <c r="KEY112" s="14"/>
      <c r="KEZ112" s="14"/>
      <c r="KFA112" s="14"/>
      <c r="KFB112" s="14"/>
      <c r="KFC112" s="14"/>
      <c r="KFD112" s="14"/>
      <c r="KFE112" s="14"/>
      <c r="KFF112" s="14"/>
      <c r="KFG112" s="14"/>
      <c r="KFH112" s="14"/>
      <c r="KFI112" s="14"/>
      <c r="KFJ112" s="14"/>
      <c r="KFK112" s="14"/>
      <c r="KFL112" s="14"/>
      <c r="KFM112" s="14"/>
      <c r="KFN112" s="14"/>
      <c r="KFO112" s="14"/>
      <c r="KFP112" s="14"/>
      <c r="KFQ112" s="14"/>
      <c r="KFR112" s="14"/>
      <c r="KFS112" s="14"/>
      <c r="KFT112" s="14"/>
      <c r="KFU112" s="14"/>
      <c r="KFV112" s="14"/>
      <c r="KFW112" s="14"/>
      <c r="KFX112" s="14"/>
      <c r="KFY112" s="14"/>
      <c r="KFZ112" s="14"/>
      <c r="KGA112" s="14"/>
      <c r="KGB112" s="14"/>
      <c r="KGC112" s="14"/>
      <c r="KGD112" s="14"/>
      <c r="KGE112" s="14"/>
      <c r="KGF112" s="14"/>
      <c r="KGG112" s="14"/>
      <c r="KGH112" s="14"/>
      <c r="KGI112" s="14"/>
      <c r="KGJ112" s="14"/>
      <c r="KGK112" s="14"/>
      <c r="KGL112" s="14"/>
      <c r="KGM112" s="14"/>
      <c r="KGN112" s="14"/>
      <c r="KGO112" s="14"/>
      <c r="KGP112" s="14"/>
      <c r="KGQ112" s="14"/>
      <c r="KGR112" s="14"/>
      <c r="KGS112" s="14"/>
      <c r="KGT112" s="14"/>
      <c r="KGU112" s="14"/>
      <c r="KGV112" s="14"/>
      <c r="KGW112" s="14"/>
      <c r="KGX112" s="14"/>
      <c r="KGY112" s="14"/>
      <c r="KGZ112" s="14"/>
      <c r="KHA112" s="14"/>
      <c r="KHB112" s="14"/>
      <c r="KHC112" s="14"/>
      <c r="KHD112" s="14"/>
      <c r="KHE112" s="14"/>
      <c r="KHF112" s="14"/>
      <c r="KHG112" s="14"/>
      <c r="KHH112" s="14"/>
      <c r="KHI112" s="14"/>
      <c r="KHJ112" s="14"/>
      <c r="KHK112" s="14"/>
      <c r="KHL112" s="14"/>
      <c r="KHM112" s="14"/>
      <c r="KHN112" s="14"/>
      <c r="KHO112" s="14"/>
      <c r="KHP112" s="14"/>
      <c r="KHQ112" s="14"/>
      <c r="KHR112" s="14"/>
      <c r="KHS112" s="14"/>
      <c r="KHT112" s="14"/>
      <c r="KHU112" s="14"/>
      <c r="KHV112" s="14"/>
      <c r="KHW112" s="14"/>
      <c r="KHX112" s="14"/>
      <c r="KHY112" s="14"/>
      <c r="KHZ112" s="14"/>
      <c r="KIA112" s="14"/>
      <c r="KIB112" s="14"/>
      <c r="KIC112" s="14"/>
      <c r="KID112" s="14"/>
      <c r="KIE112" s="14"/>
      <c r="KIF112" s="14"/>
      <c r="KIG112" s="14"/>
      <c r="KIH112" s="14"/>
      <c r="KII112" s="14"/>
      <c r="KIJ112" s="14"/>
      <c r="KIK112" s="14"/>
      <c r="KIL112" s="14"/>
      <c r="KIM112" s="14"/>
      <c r="KIN112" s="14"/>
      <c r="KIO112" s="14"/>
      <c r="KIP112" s="14"/>
      <c r="KIQ112" s="14"/>
      <c r="KIR112" s="14"/>
      <c r="KIS112" s="14"/>
      <c r="KIT112" s="14"/>
      <c r="KIU112" s="14"/>
      <c r="KIV112" s="14"/>
      <c r="KIW112" s="14"/>
      <c r="KIX112" s="14"/>
      <c r="KIY112" s="14"/>
      <c r="KIZ112" s="14"/>
      <c r="KJA112" s="14"/>
      <c r="KJB112" s="14"/>
      <c r="KJC112" s="14"/>
      <c r="KJD112" s="14"/>
      <c r="KJE112" s="14"/>
      <c r="KJF112" s="14"/>
      <c r="KJG112" s="14"/>
      <c r="KJH112" s="14"/>
      <c r="KJI112" s="14"/>
      <c r="KJJ112" s="14"/>
      <c r="KJK112" s="14"/>
      <c r="KJL112" s="14"/>
      <c r="KJM112" s="14"/>
      <c r="KJN112" s="14"/>
      <c r="KJO112" s="14"/>
      <c r="KJP112" s="14"/>
      <c r="KJQ112" s="14"/>
      <c r="KJR112" s="14"/>
      <c r="KJS112" s="14"/>
      <c r="KJT112" s="14"/>
      <c r="KJU112" s="14"/>
      <c r="KJV112" s="14"/>
      <c r="KJW112" s="14"/>
      <c r="KJX112" s="14"/>
      <c r="KJY112" s="14"/>
      <c r="KJZ112" s="14"/>
      <c r="KKA112" s="14"/>
      <c r="KKB112" s="14"/>
      <c r="KKC112" s="14"/>
      <c r="KKD112" s="14"/>
      <c r="KKE112" s="14"/>
      <c r="KKF112" s="14"/>
      <c r="KKG112" s="14"/>
      <c r="KKH112" s="14"/>
      <c r="KKI112" s="14"/>
      <c r="KKJ112" s="14"/>
      <c r="KKK112" s="14"/>
      <c r="KKL112" s="14"/>
      <c r="KKM112" s="14"/>
      <c r="KKN112" s="14"/>
      <c r="KKO112" s="14"/>
      <c r="KKP112" s="14"/>
      <c r="KKQ112" s="14"/>
      <c r="KKR112" s="14"/>
      <c r="KKS112" s="14"/>
      <c r="KKT112" s="14"/>
      <c r="KKU112" s="14"/>
      <c r="KKV112" s="14"/>
      <c r="KKW112" s="14"/>
      <c r="KKX112" s="14"/>
      <c r="KKY112" s="14"/>
      <c r="KKZ112" s="14"/>
      <c r="KLA112" s="14"/>
      <c r="KLB112" s="14"/>
      <c r="KLC112" s="14"/>
      <c r="KLD112" s="14"/>
      <c r="KLE112" s="14"/>
      <c r="KLF112" s="14"/>
      <c r="KLG112" s="14"/>
      <c r="KLH112" s="14"/>
      <c r="KLI112" s="14"/>
      <c r="KLJ112" s="14"/>
      <c r="KLK112" s="14"/>
      <c r="KLL112" s="14"/>
      <c r="KLM112" s="14"/>
      <c r="KLN112" s="14"/>
      <c r="KLO112" s="14"/>
      <c r="KLP112" s="14"/>
      <c r="KLQ112" s="14"/>
      <c r="KLR112" s="14"/>
      <c r="KLS112" s="14"/>
      <c r="KLT112" s="14"/>
      <c r="KLU112" s="14"/>
      <c r="KLV112" s="14"/>
      <c r="KLW112" s="14"/>
      <c r="KLX112" s="14"/>
      <c r="KLY112" s="14"/>
      <c r="KLZ112" s="14"/>
      <c r="KMA112" s="14"/>
      <c r="KMB112" s="14"/>
      <c r="KMC112" s="14"/>
      <c r="KMD112" s="14"/>
      <c r="KME112" s="14"/>
      <c r="KMF112" s="14"/>
      <c r="KMG112" s="14"/>
      <c r="KMH112" s="14"/>
      <c r="KMI112" s="14"/>
      <c r="KMJ112" s="14"/>
      <c r="KMK112" s="14"/>
      <c r="KML112" s="14"/>
      <c r="KMM112" s="14"/>
      <c r="KMN112" s="14"/>
      <c r="KMO112" s="14"/>
      <c r="KMP112" s="14"/>
      <c r="KMQ112" s="14"/>
      <c r="KMR112" s="14"/>
      <c r="KMS112" s="14"/>
      <c r="KMT112" s="14"/>
      <c r="KMU112" s="14"/>
      <c r="KMV112" s="14"/>
      <c r="KMW112" s="14"/>
      <c r="KMX112" s="14"/>
      <c r="KMY112" s="14"/>
      <c r="KMZ112" s="14"/>
      <c r="KNA112" s="14"/>
      <c r="KNB112" s="14"/>
      <c r="KNC112" s="14"/>
      <c r="KND112" s="14"/>
      <c r="KNE112" s="14"/>
      <c r="KNF112" s="14"/>
      <c r="KNG112" s="14"/>
      <c r="KNH112" s="14"/>
      <c r="KNI112" s="14"/>
      <c r="KNJ112" s="14"/>
      <c r="KNK112" s="14"/>
      <c r="KNL112" s="14"/>
      <c r="KNM112" s="14"/>
      <c r="KNN112" s="14"/>
      <c r="KNO112" s="14"/>
      <c r="KNP112" s="14"/>
      <c r="KNQ112" s="14"/>
      <c r="KNR112" s="14"/>
      <c r="KNS112" s="14"/>
      <c r="KNT112" s="14"/>
      <c r="KNU112" s="14"/>
      <c r="KNV112" s="14"/>
      <c r="KNW112" s="14"/>
      <c r="KNX112" s="14"/>
      <c r="KNY112" s="14"/>
      <c r="KNZ112" s="14"/>
      <c r="KOA112" s="14"/>
      <c r="KOB112" s="14"/>
      <c r="KOC112" s="14"/>
      <c r="KOD112" s="14"/>
      <c r="KOE112" s="14"/>
      <c r="KOF112" s="14"/>
      <c r="KOG112" s="14"/>
      <c r="KOH112" s="14"/>
      <c r="KOI112" s="14"/>
      <c r="KOJ112" s="14"/>
      <c r="KOK112" s="14"/>
      <c r="KOL112" s="14"/>
      <c r="KOM112" s="14"/>
      <c r="KON112" s="14"/>
      <c r="KOO112" s="14"/>
      <c r="KOP112" s="14"/>
      <c r="KOQ112" s="14"/>
      <c r="KOR112" s="14"/>
      <c r="KOS112" s="14"/>
      <c r="KOT112" s="14"/>
      <c r="KOU112" s="14"/>
      <c r="KOV112" s="14"/>
      <c r="KOW112" s="14"/>
      <c r="KOX112" s="14"/>
      <c r="KOY112" s="14"/>
      <c r="KOZ112" s="14"/>
      <c r="KPA112" s="14"/>
      <c r="KPB112" s="14"/>
      <c r="KPC112" s="14"/>
      <c r="KPD112" s="14"/>
      <c r="KPE112" s="14"/>
      <c r="KPF112" s="14"/>
      <c r="KPG112" s="14"/>
      <c r="KPH112" s="14"/>
      <c r="KPI112" s="14"/>
      <c r="KPJ112" s="14"/>
      <c r="KPK112" s="14"/>
      <c r="KPL112" s="14"/>
      <c r="KPM112" s="14"/>
      <c r="KPN112" s="14"/>
      <c r="KPO112" s="14"/>
      <c r="KPP112" s="14"/>
      <c r="KPQ112" s="14"/>
      <c r="KPR112" s="14"/>
      <c r="KPS112" s="14"/>
      <c r="KPT112" s="14"/>
      <c r="KPU112" s="14"/>
      <c r="KPV112" s="14"/>
      <c r="KPW112" s="14"/>
      <c r="KPX112" s="14"/>
      <c r="KPY112" s="14"/>
      <c r="KPZ112" s="14"/>
      <c r="KQA112" s="14"/>
      <c r="KQB112" s="14"/>
      <c r="KQC112" s="14"/>
      <c r="KQD112" s="14"/>
      <c r="KQE112" s="14"/>
      <c r="KQF112" s="14"/>
      <c r="KQG112" s="14"/>
      <c r="KQH112" s="14"/>
      <c r="KQI112" s="14"/>
      <c r="KQJ112" s="14"/>
      <c r="KQK112" s="14"/>
      <c r="KQL112" s="14"/>
      <c r="KQM112" s="14"/>
      <c r="KQN112" s="14"/>
      <c r="KQO112" s="14"/>
      <c r="KQP112" s="14"/>
      <c r="KQQ112" s="14"/>
      <c r="KQR112" s="14"/>
      <c r="KQS112" s="14"/>
      <c r="KQT112" s="14"/>
      <c r="KQU112" s="14"/>
      <c r="KQV112" s="14"/>
      <c r="KQW112" s="14"/>
      <c r="KQX112" s="14"/>
      <c r="KQY112" s="14"/>
      <c r="KQZ112" s="14"/>
      <c r="KRA112" s="14"/>
      <c r="KRB112" s="14"/>
      <c r="KRC112" s="14"/>
      <c r="KRD112" s="14"/>
      <c r="KRE112" s="14"/>
      <c r="KRF112" s="14"/>
      <c r="KRG112" s="14"/>
      <c r="KRH112" s="14"/>
      <c r="KRI112" s="14"/>
      <c r="KRJ112" s="14"/>
      <c r="KRK112" s="14"/>
      <c r="KRL112" s="14"/>
      <c r="KRM112" s="14"/>
      <c r="KRN112" s="14"/>
      <c r="KRO112" s="14"/>
      <c r="KRP112" s="14"/>
      <c r="KRQ112" s="14"/>
      <c r="KRR112" s="14"/>
      <c r="KRS112" s="14"/>
      <c r="KRT112" s="14"/>
      <c r="KRU112" s="14"/>
      <c r="KRV112" s="14"/>
      <c r="KRW112" s="14"/>
      <c r="KRX112" s="14"/>
      <c r="KRY112" s="14"/>
      <c r="KRZ112" s="14"/>
      <c r="KSA112" s="14"/>
      <c r="KSB112" s="14"/>
      <c r="KSC112" s="14"/>
      <c r="KSD112" s="14"/>
      <c r="KSE112" s="14"/>
      <c r="KSF112" s="14"/>
      <c r="KSG112" s="14"/>
      <c r="KSH112" s="14"/>
      <c r="KSI112" s="14"/>
      <c r="KSJ112" s="14"/>
      <c r="KSK112" s="14"/>
      <c r="KSL112" s="14"/>
      <c r="KSM112" s="14"/>
      <c r="KSN112" s="14"/>
      <c r="KSO112" s="14"/>
      <c r="KSP112" s="14"/>
      <c r="KSQ112" s="14"/>
      <c r="KSR112" s="14"/>
      <c r="KSS112" s="14"/>
      <c r="KST112" s="14"/>
      <c r="KSU112" s="14"/>
      <c r="KSV112" s="14"/>
      <c r="KSW112" s="14"/>
      <c r="KSX112" s="14"/>
      <c r="KSY112" s="14"/>
      <c r="KSZ112" s="14"/>
      <c r="KTA112" s="14"/>
      <c r="KTB112" s="14"/>
      <c r="KTC112" s="14"/>
      <c r="KTD112" s="14"/>
      <c r="KTE112" s="14"/>
      <c r="KTF112" s="14"/>
      <c r="KTG112" s="14"/>
      <c r="KTH112" s="14"/>
      <c r="KTI112" s="14"/>
      <c r="KTJ112" s="14"/>
      <c r="KTK112" s="14"/>
      <c r="KTL112" s="14"/>
      <c r="KTM112" s="14"/>
      <c r="KTN112" s="14"/>
      <c r="KTO112" s="14"/>
      <c r="KTP112" s="14"/>
      <c r="KTQ112" s="14"/>
      <c r="KTR112" s="14"/>
      <c r="KTS112" s="14"/>
      <c r="KTT112" s="14"/>
      <c r="KTU112" s="14"/>
      <c r="KTV112" s="14"/>
      <c r="KTW112" s="14"/>
      <c r="KTX112" s="14"/>
      <c r="KTY112" s="14"/>
      <c r="KTZ112" s="14"/>
      <c r="KUA112" s="14"/>
      <c r="KUB112" s="14"/>
      <c r="KUC112" s="14"/>
      <c r="KUD112" s="14"/>
      <c r="KUE112" s="14"/>
      <c r="KUF112" s="14"/>
      <c r="KUG112" s="14"/>
      <c r="KUH112" s="14"/>
      <c r="KUI112" s="14"/>
      <c r="KUJ112" s="14"/>
      <c r="KUK112" s="14"/>
      <c r="KUL112" s="14"/>
      <c r="KUM112" s="14"/>
      <c r="KUN112" s="14"/>
      <c r="KUO112" s="14"/>
      <c r="KUP112" s="14"/>
      <c r="KUQ112" s="14"/>
      <c r="KUR112" s="14"/>
      <c r="KUS112" s="14"/>
      <c r="KUT112" s="14"/>
      <c r="KUU112" s="14"/>
      <c r="KUV112" s="14"/>
      <c r="KUW112" s="14"/>
      <c r="KUX112" s="14"/>
      <c r="KUY112" s="14"/>
      <c r="KUZ112" s="14"/>
      <c r="KVA112" s="14"/>
      <c r="KVB112" s="14"/>
      <c r="KVC112" s="14"/>
      <c r="KVD112" s="14"/>
      <c r="KVE112" s="14"/>
      <c r="KVF112" s="14"/>
      <c r="KVG112" s="14"/>
      <c r="KVH112" s="14"/>
      <c r="KVI112" s="14"/>
      <c r="KVJ112" s="14"/>
      <c r="KVK112" s="14"/>
      <c r="KVL112" s="14"/>
      <c r="KVM112" s="14"/>
      <c r="KVN112" s="14"/>
      <c r="KVO112" s="14"/>
      <c r="KVP112" s="14"/>
      <c r="KVQ112" s="14"/>
      <c r="KVR112" s="14"/>
      <c r="KVS112" s="14"/>
      <c r="KVT112" s="14"/>
      <c r="KVU112" s="14"/>
      <c r="KVV112" s="14"/>
      <c r="KVW112" s="14"/>
      <c r="KVX112" s="14"/>
      <c r="KVY112" s="14"/>
      <c r="KVZ112" s="14"/>
      <c r="KWA112" s="14"/>
      <c r="KWB112" s="14"/>
      <c r="KWC112" s="14"/>
      <c r="KWD112" s="14"/>
      <c r="KWE112" s="14"/>
      <c r="KWF112" s="14"/>
      <c r="KWG112" s="14"/>
      <c r="KWH112" s="14"/>
      <c r="KWI112" s="14"/>
      <c r="KWJ112" s="14"/>
      <c r="KWK112" s="14"/>
      <c r="KWL112" s="14"/>
      <c r="KWM112" s="14"/>
      <c r="KWN112" s="14"/>
      <c r="KWO112" s="14"/>
      <c r="KWP112" s="14"/>
      <c r="KWQ112" s="14"/>
      <c r="KWR112" s="14"/>
      <c r="KWS112" s="14"/>
      <c r="KWT112" s="14"/>
      <c r="KWU112" s="14"/>
      <c r="KWV112" s="14"/>
      <c r="KWW112" s="14"/>
      <c r="KWX112" s="14"/>
      <c r="KWY112" s="14"/>
      <c r="KWZ112" s="14"/>
      <c r="KXA112" s="14"/>
      <c r="KXB112" s="14"/>
      <c r="KXC112" s="14"/>
      <c r="KXD112" s="14"/>
      <c r="KXE112" s="14"/>
      <c r="KXF112" s="14"/>
      <c r="KXG112" s="14"/>
      <c r="KXH112" s="14"/>
      <c r="KXI112" s="14"/>
      <c r="KXJ112" s="14"/>
      <c r="KXK112" s="14"/>
      <c r="KXL112" s="14"/>
      <c r="KXM112" s="14"/>
      <c r="KXN112" s="14"/>
      <c r="KXO112" s="14"/>
      <c r="KXP112" s="14"/>
      <c r="KXQ112" s="14"/>
      <c r="KXR112" s="14"/>
      <c r="KXS112" s="14"/>
      <c r="KXT112" s="14"/>
      <c r="KXU112" s="14"/>
      <c r="KXV112" s="14"/>
      <c r="KXW112" s="14"/>
      <c r="KXX112" s="14"/>
      <c r="KXY112" s="14"/>
      <c r="KXZ112" s="14"/>
      <c r="KYA112" s="14"/>
      <c r="KYB112" s="14"/>
      <c r="KYC112" s="14"/>
      <c r="KYD112" s="14"/>
      <c r="KYE112" s="14"/>
      <c r="KYF112" s="14"/>
      <c r="KYG112" s="14"/>
      <c r="KYH112" s="14"/>
      <c r="KYI112" s="14"/>
      <c r="KYJ112" s="14"/>
      <c r="KYK112" s="14"/>
      <c r="KYL112" s="14"/>
      <c r="KYM112" s="14"/>
      <c r="KYN112" s="14"/>
      <c r="KYO112" s="14"/>
      <c r="KYP112" s="14"/>
      <c r="KYQ112" s="14"/>
      <c r="KYR112" s="14"/>
      <c r="KYS112" s="14"/>
      <c r="KYT112" s="14"/>
      <c r="KYU112" s="14"/>
      <c r="KYV112" s="14"/>
      <c r="KYW112" s="14"/>
      <c r="KYX112" s="14"/>
      <c r="KYY112" s="14"/>
      <c r="KYZ112" s="14"/>
      <c r="KZA112" s="14"/>
      <c r="KZB112" s="14"/>
      <c r="KZC112" s="14"/>
      <c r="KZD112" s="14"/>
      <c r="KZE112" s="14"/>
      <c r="KZF112" s="14"/>
      <c r="KZG112" s="14"/>
      <c r="KZH112" s="14"/>
      <c r="KZI112" s="14"/>
      <c r="KZJ112" s="14"/>
      <c r="KZK112" s="14"/>
      <c r="KZL112" s="14"/>
      <c r="KZM112" s="14"/>
      <c r="KZN112" s="14"/>
      <c r="KZO112" s="14"/>
      <c r="KZP112" s="14"/>
      <c r="KZQ112" s="14"/>
      <c r="KZR112" s="14"/>
      <c r="KZS112" s="14"/>
      <c r="KZT112" s="14"/>
      <c r="KZU112" s="14"/>
      <c r="KZV112" s="14"/>
      <c r="KZW112" s="14"/>
      <c r="KZX112" s="14"/>
      <c r="KZY112" s="14"/>
      <c r="KZZ112" s="14"/>
      <c r="LAA112" s="14"/>
      <c r="LAB112" s="14"/>
      <c r="LAC112" s="14"/>
      <c r="LAD112" s="14"/>
      <c r="LAE112" s="14"/>
      <c r="LAF112" s="14"/>
      <c r="LAG112" s="14"/>
      <c r="LAH112" s="14"/>
      <c r="LAI112" s="14"/>
      <c r="LAJ112" s="14"/>
      <c r="LAK112" s="14"/>
      <c r="LAL112" s="14"/>
      <c r="LAM112" s="14"/>
      <c r="LAN112" s="14"/>
      <c r="LAO112" s="14"/>
      <c r="LAP112" s="14"/>
      <c r="LAQ112" s="14"/>
      <c r="LAR112" s="14"/>
      <c r="LAS112" s="14"/>
      <c r="LAT112" s="14"/>
      <c r="LAU112" s="14"/>
      <c r="LAV112" s="14"/>
      <c r="LAW112" s="14"/>
      <c r="LAX112" s="14"/>
      <c r="LAY112" s="14"/>
      <c r="LAZ112" s="14"/>
      <c r="LBA112" s="14"/>
      <c r="LBB112" s="14"/>
      <c r="LBC112" s="14"/>
      <c r="LBD112" s="14"/>
      <c r="LBE112" s="14"/>
      <c r="LBF112" s="14"/>
      <c r="LBG112" s="14"/>
      <c r="LBH112" s="14"/>
      <c r="LBI112" s="14"/>
      <c r="LBJ112" s="14"/>
      <c r="LBK112" s="14"/>
      <c r="LBL112" s="14"/>
      <c r="LBM112" s="14"/>
      <c r="LBN112" s="14"/>
      <c r="LBO112" s="14"/>
      <c r="LBP112" s="14"/>
      <c r="LBQ112" s="14"/>
      <c r="LBR112" s="14"/>
      <c r="LBS112" s="14"/>
      <c r="LBT112" s="14"/>
      <c r="LBU112" s="14"/>
      <c r="LBV112" s="14"/>
      <c r="LBW112" s="14"/>
      <c r="LBX112" s="14"/>
      <c r="LBY112" s="14"/>
      <c r="LBZ112" s="14"/>
      <c r="LCA112" s="14"/>
      <c r="LCB112" s="14"/>
      <c r="LCC112" s="14"/>
      <c r="LCD112" s="14"/>
      <c r="LCE112" s="14"/>
      <c r="LCF112" s="14"/>
      <c r="LCG112" s="14"/>
      <c r="LCH112" s="14"/>
      <c r="LCI112" s="14"/>
      <c r="LCJ112" s="14"/>
      <c r="LCK112" s="14"/>
      <c r="LCL112" s="14"/>
      <c r="LCM112" s="14"/>
    </row>
    <row r="113" spans="1:113 7268:8203" s="13" customFormat="1" ht="0.75" hidden="1" customHeight="1" x14ac:dyDescent="0.25">
      <c r="A113" s="217"/>
      <c r="B113" s="218"/>
      <c r="C113" s="370"/>
      <c r="D113" s="220"/>
      <c r="E113" s="223"/>
      <c r="F113" s="225"/>
      <c r="G113" s="226"/>
      <c r="H113" s="227"/>
      <c r="I113" s="228"/>
      <c r="J113" s="228"/>
      <c r="K113" s="273"/>
      <c r="L113" s="274"/>
      <c r="M113" s="258"/>
      <c r="N113" s="356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20"/>
      <c r="JSN113" s="17"/>
      <c r="JSO113" s="14"/>
      <c r="JSP113" s="14"/>
      <c r="JSQ113" s="14"/>
      <c r="JSR113" s="14"/>
      <c r="JSS113" s="14"/>
      <c r="JST113" s="14"/>
      <c r="JSU113" s="14"/>
      <c r="JSV113" s="14"/>
      <c r="JSW113" s="14"/>
      <c r="JSX113" s="14"/>
      <c r="JSY113" s="14"/>
      <c r="JSZ113" s="14"/>
      <c r="JTA113" s="14"/>
      <c r="JTB113" s="14"/>
      <c r="JTC113" s="14"/>
      <c r="JTD113" s="14"/>
      <c r="JTE113" s="14"/>
      <c r="JTF113" s="14"/>
      <c r="JTG113" s="14"/>
      <c r="JTH113" s="14"/>
      <c r="JTI113" s="14"/>
      <c r="JTJ113" s="14"/>
      <c r="JTK113" s="14"/>
      <c r="JTL113" s="14"/>
      <c r="JTM113" s="14"/>
      <c r="JTN113" s="14"/>
      <c r="JTO113" s="14"/>
      <c r="JTP113" s="14"/>
      <c r="JTQ113" s="14"/>
      <c r="JTR113" s="14"/>
      <c r="JTS113" s="14"/>
      <c r="JTT113" s="14"/>
      <c r="JTU113" s="14"/>
      <c r="JTV113" s="14"/>
      <c r="JTW113" s="14"/>
      <c r="JTX113" s="14"/>
      <c r="JTY113" s="14"/>
      <c r="JTZ113" s="14"/>
      <c r="JUA113" s="14"/>
      <c r="JUB113" s="14"/>
      <c r="JUC113" s="14"/>
      <c r="JUD113" s="14"/>
      <c r="JUE113" s="14"/>
      <c r="JUF113" s="14"/>
      <c r="JUG113" s="14"/>
      <c r="JUH113" s="14"/>
      <c r="JUI113" s="14"/>
      <c r="JUJ113" s="14"/>
      <c r="JUK113" s="14"/>
      <c r="JUL113" s="14"/>
      <c r="JUM113" s="14"/>
      <c r="JUN113" s="14"/>
      <c r="JUO113" s="14"/>
      <c r="JUP113" s="14"/>
      <c r="JUQ113" s="14"/>
      <c r="JUR113" s="14"/>
      <c r="JUS113" s="14"/>
      <c r="JUT113" s="14"/>
      <c r="JUU113" s="14"/>
      <c r="JUV113" s="14"/>
      <c r="JUW113" s="14"/>
      <c r="JUX113" s="14"/>
      <c r="JUY113" s="14"/>
      <c r="JUZ113" s="14"/>
      <c r="JVA113" s="14"/>
      <c r="JVB113" s="14"/>
      <c r="JVC113" s="14"/>
      <c r="JVD113" s="14"/>
      <c r="JVE113" s="14"/>
      <c r="JVF113" s="14"/>
      <c r="JVG113" s="14"/>
      <c r="JVH113" s="14"/>
      <c r="JVI113" s="14"/>
      <c r="JVJ113" s="14"/>
      <c r="JVK113" s="14"/>
      <c r="JVL113" s="14"/>
      <c r="JVM113" s="14"/>
      <c r="JVN113" s="14"/>
      <c r="JVO113" s="14"/>
      <c r="JVP113" s="14"/>
      <c r="JVQ113" s="14"/>
      <c r="JVR113" s="14"/>
      <c r="JVS113" s="14"/>
      <c r="JVT113" s="14"/>
      <c r="JVU113" s="14"/>
      <c r="JVV113" s="14"/>
      <c r="JVW113" s="14"/>
      <c r="JVX113" s="14"/>
      <c r="JVY113" s="14"/>
      <c r="JVZ113" s="14"/>
      <c r="JWA113" s="14"/>
      <c r="JWB113" s="14"/>
      <c r="JWC113" s="14"/>
      <c r="JWD113" s="14"/>
      <c r="JWE113" s="14"/>
      <c r="JWF113" s="14"/>
      <c r="JWG113" s="14"/>
      <c r="JWH113" s="14"/>
      <c r="JWI113" s="14"/>
      <c r="JWJ113" s="14"/>
      <c r="JWK113" s="14"/>
      <c r="JWL113" s="14"/>
      <c r="JWM113" s="14"/>
      <c r="JWN113" s="14"/>
      <c r="JWO113" s="14"/>
      <c r="JWP113" s="14"/>
      <c r="JWQ113" s="14"/>
      <c r="JWR113" s="14"/>
      <c r="JWS113" s="14"/>
      <c r="JWT113" s="14"/>
      <c r="JWU113" s="14"/>
      <c r="JWV113" s="14"/>
      <c r="JWW113" s="14"/>
      <c r="JWX113" s="14"/>
      <c r="JWY113" s="14"/>
      <c r="JWZ113" s="14"/>
      <c r="JXA113" s="14"/>
      <c r="JXB113" s="14"/>
      <c r="JXC113" s="14"/>
      <c r="JXD113" s="14"/>
      <c r="JXE113" s="14"/>
      <c r="JXF113" s="14"/>
      <c r="JXG113" s="14"/>
      <c r="JXH113" s="14"/>
      <c r="JXI113" s="14"/>
      <c r="JXJ113" s="14"/>
      <c r="JXK113" s="14"/>
      <c r="JXL113" s="14"/>
      <c r="JXM113" s="14"/>
      <c r="JXN113" s="14"/>
      <c r="JXO113" s="14"/>
      <c r="JXP113" s="14"/>
      <c r="JXQ113" s="14"/>
      <c r="JXR113" s="14"/>
      <c r="JXS113" s="14"/>
      <c r="JXT113" s="14"/>
      <c r="JXU113" s="14"/>
      <c r="JXV113" s="14"/>
      <c r="JXW113" s="14"/>
      <c r="JXX113" s="14"/>
      <c r="JXY113" s="14"/>
      <c r="JXZ113" s="14"/>
      <c r="JYA113" s="14"/>
      <c r="JYB113" s="14"/>
      <c r="JYC113" s="14"/>
      <c r="JYD113" s="14"/>
      <c r="JYE113" s="14"/>
      <c r="JYF113" s="14"/>
      <c r="JYG113" s="14"/>
      <c r="JYH113" s="14"/>
      <c r="JYI113" s="14"/>
      <c r="JYJ113" s="14"/>
      <c r="JYK113" s="14"/>
      <c r="JYL113" s="14"/>
      <c r="JYM113" s="14"/>
      <c r="JYN113" s="14"/>
      <c r="JYO113" s="14"/>
      <c r="JYP113" s="14"/>
      <c r="JYQ113" s="14"/>
      <c r="JYR113" s="14"/>
      <c r="JYS113" s="14"/>
      <c r="JYT113" s="14"/>
      <c r="JYU113" s="14"/>
      <c r="JYV113" s="14"/>
      <c r="JYW113" s="14"/>
      <c r="JYX113" s="14"/>
      <c r="JYY113" s="14"/>
      <c r="JYZ113" s="14"/>
      <c r="JZA113" s="14"/>
      <c r="JZB113" s="14"/>
      <c r="JZC113" s="14"/>
      <c r="JZD113" s="14"/>
      <c r="JZE113" s="14"/>
      <c r="JZF113" s="14"/>
      <c r="JZG113" s="14"/>
      <c r="JZH113" s="14"/>
      <c r="JZI113" s="14"/>
      <c r="JZJ113" s="14"/>
      <c r="JZK113" s="14"/>
      <c r="JZL113" s="14"/>
      <c r="JZM113" s="14"/>
      <c r="JZN113" s="14"/>
      <c r="JZO113" s="14"/>
      <c r="JZP113" s="14"/>
      <c r="JZQ113" s="14"/>
      <c r="JZR113" s="14"/>
      <c r="JZS113" s="14"/>
      <c r="JZT113" s="14"/>
      <c r="JZU113" s="14"/>
      <c r="JZV113" s="14"/>
      <c r="JZW113" s="14"/>
      <c r="JZX113" s="14"/>
      <c r="JZY113" s="14"/>
      <c r="JZZ113" s="14"/>
      <c r="KAA113" s="14"/>
      <c r="KAB113" s="14"/>
      <c r="KAC113" s="14"/>
      <c r="KAD113" s="14"/>
      <c r="KAE113" s="14"/>
      <c r="KAF113" s="14"/>
      <c r="KAG113" s="14"/>
      <c r="KAH113" s="14"/>
      <c r="KAI113" s="14"/>
      <c r="KAJ113" s="14"/>
      <c r="KAK113" s="14"/>
      <c r="KAL113" s="14"/>
      <c r="KAM113" s="14"/>
      <c r="KAN113" s="14"/>
      <c r="KAO113" s="14"/>
      <c r="KAP113" s="14"/>
      <c r="KAQ113" s="14"/>
      <c r="KAR113" s="14"/>
      <c r="KAS113" s="14"/>
      <c r="KAT113" s="14"/>
      <c r="KAU113" s="14"/>
      <c r="KAV113" s="14"/>
      <c r="KAW113" s="14"/>
      <c r="KAX113" s="14"/>
      <c r="KAY113" s="14"/>
      <c r="KAZ113" s="14"/>
      <c r="KBA113" s="14"/>
      <c r="KBB113" s="14"/>
      <c r="KBC113" s="14"/>
      <c r="KBD113" s="14"/>
      <c r="KBE113" s="14"/>
      <c r="KBF113" s="14"/>
      <c r="KBG113" s="14"/>
      <c r="KBH113" s="14"/>
      <c r="KBI113" s="14"/>
      <c r="KBJ113" s="14"/>
      <c r="KBK113" s="14"/>
      <c r="KBL113" s="14"/>
      <c r="KBM113" s="14"/>
      <c r="KBN113" s="14"/>
      <c r="KBO113" s="14"/>
      <c r="KBP113" s="14"/>
      <c r="KBQ113" s="14"/>
      <c r="KBR113" s="14"/>
      <c r="KBS113" s="14"/>
      <c r="KBT113" s="14"/>
      <c r="KBU113" s="14"/>
      <c r="KBV113" s="14"/>
      <c r="KBW113" s="14"/>
      <c r="KBX113" s="14"/>
      <c r="KBY113" s="14"/>
      <c r="KBZ113" s="14"/>
      <c r="KCA113" s="14"/>
      <c r="KCB113" s="14"/>
      <c r="KCC113" s="14"/>
      <c r="KCD113" s="14"/>
      <c r="KCE113" s="14"/>
      <c r="KCF113" s="14"/>
      <c r="KCG113" s="14"/>
      <c r="KCH113" s="14"/>
      <c r="KCI113" s="14"/>
      <c r="KCJ113" s="14"/>
      <c r="KCK113" s="14"/>
      <c r="KCL113" s="14"/>
      <c r="KCM113" s="14"/>
      <c r="KCN113" s="14"/>
      <c r="KCO113" s="14"/>
      <c r="KCP113" s="14"/>
      <c r="KCQ113" s="14"/>
      <c r="KCR113" s="14"/>
      <c r="KCS113" s="14"/>
      <c r="KCT113" s="14"/>
      <c r="KCU113" s="14"/>
      <c r="KCV113" s="14"/>
      <c r="KCW113" s="14"/>
      <c r="KCX113" s="14"/>
      <c r="KCY113" s="14"/>
      <c r="KCZ113" s="14"/>
      <c r="KDA113" s="14"/>
      <c r="KDB113" s="14"/>
      <c r="KDC113" s="14"/>
      <c r="KDD113" s="14"/>
      <c r="KDE113" s="14"/>
      <c r="KDF113" s="14"/>
      <c r="KDG113" s="14"/>
      <c r="KDH113" s="14"/>
      <c r="KDI113" s="14"/>
      <c r="KDJ113" s="14"/>
      <c r="KDK113" s="14"/>
      <c r="KDL113" s="14"/>
      <c r="KDM113" s="14"/>
      <c r="KDN113" s="14"/>
      <c r="KDO113" s="14"/>
      <c r="KDP113" s="14"/>
      <c r="KDQ113" s="14"/>
      <c r="KDR113" s="14"/>
      <c r="KDS113" s="14"/>
      <c r="KDT113" s="14"/>
      <c r="KDU113" s="14"/>
      <c r="KDV113" s="14"/>
      <c r="KDW113" s="14"/>
      <c r="KDX113" s="14"/>
      <c r="KDY113" s="14"/>
      <c r="KDZ113" s="14"/>
      <c r="KEA113" s="14"/>
      <c r="KEB113" s="14"/>
      <c r="KEC113" s="14"/>
      <c r="KED113" s="14"/>
      <c r="KEE113" s="14"/>
      <c r="KEF113" s="14"/>
      <c r="KEG113" s="14"/>
      <c r="KEH113" s="14"/>
      <c r="KEI113" s="14"/>
      <c r="KEJ113" s="14"/>
      <c r="KEK113" s="14"/>
      <c r="KEL113" s="14"/>
      <c r="KEM113" s="14"/>
      <c r="KEN113" s="14"/>
      <c r="KEO113" s="14"/>
      <c r="KEP113" s="14"/>
      <c r="KEQ113" s="14"/>
      <c r="KER113" s="14"/>
      <c r="KES113" s="14"/>
      <c r="KET113" s="14"/>
      <c r="KEU113" s="14"/>
      <c r="KEV113" s="14"/>
      <c r="KEW113" s="14"/>
      <c r="KEX113" s="14"/>
      <c r="KEY113" s="14"/>
      <c r="KEZ113" s="14"/>
      <c r="KFA113" s="14"/>
      <c r="KFB113" s="14"/>
      <c r="KFC113" s="14"/>
      <c r="KFD113" s="14"/>
      <c r="KFE113" s="14"/>
      <c r="KFF113" s="14"/>
      <c r="KFG113" s="14"/>
      <c r="KFH113" s="14"/>
      <c r="KFI113" s="14"/>
      <c r="KFJ113" s="14"/>
      <c r="KFK113" s="14"/>
      <c r="KFL113" s="14"/>
      <c r="KFM113" s="14"/>
      <c r="KFN113" s="14"/>
      <c r="KFO113" s="14"/>
      <c r="KFP113" s="14"/>
      <c r="KFQ113" s="14"/>
      <c r="KFR113" s="14"/>
      <c r="KFS113" s="14"/>
      <c r="KFT113" s="14"/>
      <c r="KFU113" s="14"/>
      <c r="KFV113" s="14"/>
      <c r="KFW113" s="14"/>
      <c r="KFX113" s="14"/>
      <c r="KFY113" s="14"/>
      <c r="KFZ113" s="14"/>
      <c r="KGA113" s="14"/>
      <c r="KGB113" s="14"/>
      <c r="KGC113" s="14"/>
      <c r="KGD113" s="14"/>
      <c r="KGE113" s="14"/>
      <c r="KGF113" s="14"/>
      <c r="KGG113" s="14"/>
      <c r="KGH113" s="14"/>
      <c r="KGI113" s="14"/>
      <c r="KGJ113" s="14"/>
      <c r="KGK113" s="14"/>
      <c r="KGL113" s="14"/>
      <c r="KGM113" s="14"/>
      <c r="KGN113" s="14"/>
      <c r="KGO113" s="14"/>
      <c r="KGP113" s="14"/>
      <c r="KGQ113" s="14"/>
      <c r="KGR113" s="14"/>
      <c r="KGS113" s="14"/>
      <c r="KGT113" s="14"/>
      <c r="KGU113" s="14"/>
      <c r="KGV113" s="14"/>
      <c r="KGW113" s="14"/>
      <c r="KGX113" s="14"/>
      <c r="KGY113" s="14"/>
      <c r="KGZ113" s="14"/>
      <c r="KHA113" s="14"/>
      <c r="KHB113" s="14"/>
      <c r="KHC113" s="14"/>
      <c r="KHD113" s="14"/>
      <c r="KHE113" s="14"/>
      <c r="KHF113" s="14"/>
      <c r="KHG113" s="14"/>
      <c r="KHH113" s="14"/>
      <c r="KHI113" s="14"/>
      <c r="KHJ113" s="14"/>
      <c r="KHK113" s="14"/>
      <c r="KHL113" s="14"/>
      <c r="KHM113" s="14"/>
      <c r="KHN113" s="14"/>
      <c r="KHO113" s="14"/>
      <c r="KHP113" s="14"/>
      <c r="KHQ113" s="14"/>
      <c r="KHR113" s="14"/>
      <c r="KHS113" s="14"/>
      <c r="KHT113" s="14"/>
      <c r="KHU113" s="14"/>
      <c r="KHV113" s="14"/>
      <c r="KHW113" s="14"/>
      <c r="KHX113" s="14"/>
      <c r="KHY113" s="14"/>
      <c r="KHZ113" s="14"/>
      <c r="KIA113" s="14"/>
      <c r="KIB113" s="14"/>
      <c r="KIC113" s="14"/>
      <c r="KID113" s="14"/>
      <c r="KIE113" s="14"/>
      <c r="KIF113" s="14"/>
      <c r="KIG113" s="14"/>
      <c r="KIH113" s="14"/>
      <c r="KII113" s="14"/>
      <c r="KIJ113" s="14"/>
      <c r="KIK113" s="14"/>
      <c r="KIL113" s="14"/>
      <c r="KIM113" s="14"/>
      <c r="KIN113" s="14"/>
      <c r="KIO113" s="14"/>
      <c r="KIP113" s="14"/>
      <c r="KIQ113" s="14"/>
      <c r="KIR113" s="14"/>
      <c r="KIS113" s="14"/>
      <c r="KIT113" s="14"/>
      <c r="KIU113" s="14"/>
      <c r="KIV113" s="14"/>
      <c r="KIW113" s="14"/>
      <c r="KIX113" s="14"/>
      <c r="KIY113" s="14"/>
      <c r="KIZ113" s="14"/>
      <c r="KJA113" s="14"/>
      <c r="KJB113" s="14"/>
      <c r="KJC113" s="14"/>
      <c r="KJD113" s="14"/>
      <c r="KJE113" s="14"/>
      <c r="KJF113" s="14"/>
      <c r="KJG113" s="14"/>
      <c r="KJH113" s="14"/>
      <c r="KJI113" s="14"/>
      <c r="KJJ113" s="14"/>
      <c r="KJK113" s="14"/>
      <c r="KJL113" s="14"/>
      <c r="KJM113" s="14"/>
      <c r="KJN113" s="14"/>
      <c r="KJO113" s="14"/>
      <c r="KJP113" s="14"/>
      <c r="KJQ113" s="14"/>
      <c r="KJR113" s="14"/>
      <c r="KJS113" s="14"/>
      <c r="KJT113" s="14"/>
      <c r="KJU113" s="14"/>
      <c r="KJV113" s="14"/>
      <c r="KJW113" s="14"/>
      <c r="KJX113" s="14"/>
      <c r="KJY113" s="14"/>
      <c r="KJZ113" s="14"/>
      <c r="KKA113" s="14"/>
      <c r="KKB113" s="14"/>
      <c r="KKC113" s="14"/>
      <c r="KKD113" s="14"/>
      <c r="KKE113" s="14"/>
      <c r="KKF113" s="14"/>
      <c r="KKG113" s="14"/>
      <c r="KKH113" s="14"/>
      <c r="KKI113" s="14"/>
      <c r="KKJ113" s="14"/>
      <c r="KKK113" s="14"/>
      <c r="KKL113" s="14"/>
      <c r="KKM113" s="14"/>
      <c r="KKN113" s="14"/>
      <c r="KKO113" s="14"/>
      <c r="KKP113" s="14"/>
      <c r="KKQ113" s="14"/>
      <c r="KKR113" s="14"/>
      <c r="KKS113" s="14"/>
      <c r="KKT113" s="14"/>
      <c r="KKU113" s="14"/>
      <c r="KKV113" s="14"/>
      <c r="KKW113" s="14"/>
      <c r="KKX113" s="14"/>
      <c r="KKY113" s="14"/>
      <c r="KKZ113" s="14"/>
      <c r="KLA113" s="14"/>
      <c r="KLB113" s="14"/>
      <c r="KLC113" s="14"/>
      <c r="KLD113" s="14"/>
      <c r="KLE113" s="14"/>
      <c r="KLF113" s="14"/>
      <c r="KLG113" s="14"/>
      <c r="KLH113" s="14"/>
      <c r="KLI113" s="14"/>
      <c r="KLJ113" s="14"/>
      <c r="KLK113" s="14"/>
      <c r="KLL113" s="14"/>
      <c r="KLM113" s="14"/>
      <c r="KLN113" s="14"/>
      <c r="KLO113" s="14"/>
      <c r="KLP113" s="14"/>
      <c r="KLQ113" s="14"/>
      <c r="KLR113" s="14"/>
      <c r="KLS113" s="14"/>
      <c r="KLT113" s="14"/>
      <c r="KLU113" s="14"/>
      <c r="KLV113" s="14"/>
      <c r="KLW113" s="14"/>
      <c r="KLX113" s="14"/>
      <c r="KLY113" s="14"/>
      <c r="KLZ113" s="14"/>
      <c r="KMA113" s="14"/>
      <c r="KMB113" s="14"/>
      <c r="KMC113" s="14"/>
      <c r="KMD113" s="14"/>
      <c r="KME113" s="14"/>
      <c r="KMF113" s="14"/>
      <c r="KMG113" s="14"/>
      <c r="KMH113" s="14"/>
      <c r="KMI113" s="14"/>
      <c r="KMJ113" s="14"/>
      <c r="KMK113" s="14"/>
      <c r="KML113" s="14"/>
      <c r="KMM113" s="14"/>
      <c r="KMN113" s="14"/>
      <c r="KMO113" s="14"/>
      <c r="KMP113" s="14"/>
      <c r="KMQ113" s="14"/>
      <c r="KMR113" s="14"/>
      <c r="KMS113" s="14"/>
      <c r="KMT113" s="14"/>
      <c r="KMU113" s="14"/>
      <c r="KMV113" s="14"/>
      <c r="KMW113" s="14"/>
      <c r="KMX113" s="14"/>
      <c r="KMY113" s="14"/>
      <c r="KMZ113" s="14"/>
      <c r="KNA113" s="14"/>
      <c r="KNB113" s="14"/>
      <c r="KNC113" s="14"/>
      <c r="KND113" s="14"/>
      <c r="KNE113" s="14"/>
      <c r="KNF113" s="14"/>
      <c r="KNG113" s="14"/>
      <c r="KNH113" s="14"/>
      <c r="KNI113" s="14"/>
      <c r="KNJ113" s="14"/>
      <c r="KNK113" s="14"/>
      <c r="KNL113" s="14"/>
      <c r="KNM113" s="14"/>
      <c r="KNN113" s="14"/>
      <c r="KNO113" s="14"/>
      <c r="KNP113" s="14"/>
      <c r="KNQ113" s="14"/>
      <c r="KNR113" s="14"/>
      <c r="KNS113" s="14"/>
      <c r="KNT113" s="14"/>
      <c r="KNU113" s="14"/>
      <c r="KNV113" s="14"/>
      <c r="KNW113" s="14"/>
      <c r="KNX113" s="14"/>
      <c r="KNY113" s="14"/>
      <c r="KNZ113" s="14"/>
      <c r="KOA113" s="14"/>
      <c r="KOB113" s="14"/>
      <c r="KOC113" s="14"/>
      <c r="KOD113" s="14"/>
      <c r="KOE113" s="14"/>
      <c r="KOF113" s="14"/>
      <c r="KOG113" s="14"/>
      <c r="KOH113" s="14"/>
      <c r="KOI113" s="14"/>
      <c r="KOJ113" s="14"/>
      <c r="KOK113" s="14"/>
      <c r="KOL113" s="14"/>
      <c r="KOM113" s="14"/>
      <c r="KON113" s="14"/>
      <c r="KOO113" s="14"/>
      <c r="KOP113" s="14"/>
      <c r="KOQ113" s="14"/>
      <c r="KOR113" s="14"/>
      <c r="KOS113" s="14"/>
      <c r="KOT113" s="14"/>
      <c r="KOU113" s="14"/>
      <c r="KOV113" s="14"/>
      <c r="KOW113" s="14"/>
      <c r="KOX113" s="14"/>
      <c r="KOY113" s="14"/>
      <c r="KOZ113" s="14"/>
      <c r="KPA113" s="14"/>
      <c r="KPB113" s="14"/>
      <c r="KPC113" s="14"/>
      <c r="KPD113" s="14"/>
      <c r="KPE113" s="14"/>
      <c r="KPF113" s="14"/>
      <c r="KPG113" s="14"/>
      <c r="KPH113" s="14"/>
      <c r="KPI113" s="14"/>
      <c r="KPJ113" s="14"/>
      <c r="KPK113" s="14"/>
      <c r="KPL113" s="14"/>
      <c r="KPM113" s="14"/>
      <c r="KPN113" s="14"/>
      <c r="KPO113" s="14"/>
      <c r="KPP113" s="14"/>
      <c r="KPQ113" s="14"/>
      <c r="KPR113" s="14"/>
      <c r="KPS113" s="14"/>
      <c r="KPT113" s="14"/>
      <c r="KPU113" s="14"/>
      <c r="KPV113" s="14"/>
      <c r="KPW113" s="14"/>
      <c r="KPX113" s="14"/>
      <c r="KPY113" s="14"/>
      <c r="KPZ113" s="14"/>
      <c r="KQA113" s="14"/>
      <c r="KQB113" s="14"/>
      <c r="KQC113" s="14"/>
      <c r="KQD113" s="14"/>
      <c r="KQE113" s="14"/>
      <c r="KQF113" s="14"/>
      <c r="KQG113" s="14"/>
      <c r="KQH113" s="14"/>
      <c r="KQI113" s="14"/>
      <c r="KQJ113" s="14"/>
      <c r="KQK113" s="14"/>
      <c r="KQL113" s="14"/>
      <c r="KQM113" s="14"/>
      <c r="KQN113" s="14"/>
      <c r="KQO113" s="14"/>
      <c r="KQP113" s="14"/>
      <c r="KQQ113" s="14"/>
      <c r="KQR113" s="14"/>
      <c r="KQS113" s="14"/>
      <c r="KQT113" s="14"/>
      <c r="KQU113" s="14"/>
      <c r="KQV113" s="14"/>
      <c r="KQW113" s="14"/>
      <c r="KQX113" s="14"/>
      <c r="KQY113" s="14"/>
      <c r="KQZ113" s="14"/>
      <c r="KRA113" s="14"/>
      <c r="KRB113" s="14"/>
      <c r="KRC113" s="14"/>
      <c r="KRD113" s="14"/>
      <c r="KRE113" s="14"/>
      <c r="KRF113" s="14"/>
      <c r="KRG113" s="14"/>
      <c r="KRH113" s="14"/>
      <c r="KRI113" s="14"/>
      <c r="KRJ113" s="14"/>
      <c r="KRK113" s="14"/>
      <c r="KRL113" s="14"/>
      <c r="KRM113" s="14"/>
      <c r="KRN113" s="14"/>
      <c r="KRO113" s="14"/>
      <c r="KRP113" s="14"/>
      <c r="KRQ113" s="14"/>
      <c r="KRR113" s="14"/>
      <c r="KRS113" s="14"/>
      <c r="KRT113" s="14"/>
      <c r="KRU113" s="14"/>
      <c r="KRV113" s="14"/>
      <c r="KRW113" s="14"/>
      <c r="KRX113" s="14"/>
      <c r="KRY113" s="14"/>
      <c r="KRZ113" s="14"/>
      <c r="KSA113" s="14"/>
      <c r="KSB113" s="14"/>
      <c r="KSC113" s="14"/>
      <c r="KSD113" s="14"/>
      <c r="KSE113" s="14"/>
      <c r="KSF113" s="14"/>
      <c r="KSG113" s="14"/>
      <c r="KSH113" s="14"/>
      <c r="KSI113" s="14"/>
      <c r="KSJ113" s="14"/>
      <c r="KSK113" s="14"/>
      <c r="KSL113" s="14"/>
      <c r="KSM113" s="14"/>
      <c r="KSN113" s="14"/>
      <c r="KSO113" s="14"/>
      <c r="KSP113" s="14"/>
      <c r="KSQ113" s="14"/>
      <c r="KSR113" s="14"/>
      <c r="KSS113" s="14"/>
      <c r="KST113" s="14"/>
      <c r="KSU113" s="14"/>
      <c r="KSV113" s="14"/>
      <c r="KSW113" s="14"/>
      <c r="KSX113" s="14"/>
      <c r="KSY113" s="14"/>
      <c r="KSZ113" s="14"/>
      <c r="KTA113" s="14"/>
      <c r="KTB113" s="14"/>
      <c r="KTC113" s="14"/>
      <c r="KTD113" s="14"/>
      <c r="KTE113" s="14"/>
      <c r="KTF113" s="14"/>
      <c r="KTG113" s="14"/>
      <c r="KTH113" s="14"/>
      <c r="KTI113" s="14"/>
      <c r="KTJ113" s="14"/>
      <c r="KTK113" s="14"/>
      <c r="KTL113" s="14"/>
      <c r="KTM113" s="14"/>
      <c r="KTN113" s="14"/>
      <c r="KTO113" s="14"/>
      <c r="KTP113" s="14"/>
      <c r="KTQ113" s="14"/>
      <c r="KTR113" s="14"/>
      <c r="KTS113" s="14"/>
      <c r="KTT113" s="14"/>
      <c r="KTU113" s="14"/>
      <c r="KTV113" s="14"/>
      <c r="KTW113" s="14"/>
      <c r="KTX113" s="14"/>
      <c r="KTY113" s="14"/>
      <c r="KTZ113" s="14"/>
      <c r="KUA113" s="14"/>
      <c r="KUB113" s="14"/>
      <c r="KUC113" s="14"/>
      <c r="KUD113" s="14"/>
      <c r="KUE113" s="14"/>
      <c r="KUF113" s="14"/>
      <c r="KUG113" s="14"/>
      <c r="KUH113" s="14"/>
      <c r="KUI113" s="14"/>
      <c r="KUJ113" s="14"/>
      <c r="KUK113" s="14"/>
      <c r="KUL113" s="14"/>
      <c r="KUM113" s="14"/>
      <c r="KUN113" s="14"/>
      <c r="KUO113" s="14"/>
      <c r="KUP113" s="14"/>
      <c r="KUQ113" s="14"/>
      <c r="KUR113" s="14"/>
      <c r="KUS113" s="14"/>
      <c r="KUT113" s="14"/>
      <c r="KUU113" s="14"/>
      <c r="KUV113" s="14"/>
      <c r="KUW113" s="14"/>
      <c r="KUX113" s="14"/>
      <c r="KUY113" s="14"/>
      <c r="KUZ113" s="14"/>
      <c r="KVA113" s="14"/>
      <c r="KVB113" s="14"/>
      <c r="KVC113" s="14"/>
      <c r="KVD113" s="14"/>
      <c r="KVE113" s="14"/>
      <c r="KVF113" s="14"/>
      <c r="KVG113" s="14"/>
      <c r="KVH113" s="14"/>
      <c r="KVI113" s="14"/>
      <c r="KVJ113" s="14"/>
      <c r="KVK113" s="14"/>
      <c r="KVL113" s="14"/>
      <c r="KVM113" s="14"/>
      <c r="KVN113" s="14"/>
      <c r="KVO113" s="14"/>
      <c r="KVP113" s="14"/>
      <c r="KVQ113" s="14"/>
      <c r="KVR113" s="14"/>
      <c r="KVS113" s="14"/>
      <c r="KVT113" s="14"/>
      <c r="KVU113" s="14"/>
      <c r="KVV113" s="14"/>
      <c r="KVW113" s="14"/>
      <c r="KVX113" s="14"/>
      <c r="KVY113" s="14"/>
      <c r="KVZ113" s="14"/>
      <c r="KWA113" s="14"/>
      <c r="KWB113" s="14"/>
      <c r="KWC113" s="14"/>
      <c r="KWD113" s="14"/>
      <c r="KWE113" s="14"/>
      <c r="KWF113" s="14"/>
      <c r="KWG113" s="14"/>
      <c r="KWH113" s="14"/>
      <c r="KWI113" s="14"/>
      <c r="KWJ113" s="14"/>
      <c r="KWK113" s="14"/>
      <c r="KWL113" s="14"/>
      <c r="KWM113" s="14"/>
      <c r="KWN113" s="14"/>
      <c r="KWO113" s="14"/>
      <c r="KWP113" s="14"/>
      <c r="KWQ113" s="14"/>
      <c r="KWR113" s="14"/>
      <c r="KWS113" s="14"/>
      <c r="KWT113" s="14"/>
      <c r="KWU113" s="14"/>
      <c r="KWV113" s="14"/>
      <c r="KWW113" s="14"/>
      <c r="KWX113" s="14"/>
      <c r="KWY113" s="14"/>
      <c r="KWZ113" s="14"/>
      <c r="KXA113" s="14"/>
      <c r="KXB113" s="14"/>
      <c r="KXC113" s="14"/>
      <c r="KXD113" s="14"/>
      <c r="KXE113" s="14"/>
      <c r="KXF113" s="14"/>
      <c r="KXG113" s="14"/>
      <c r="KXH113" s="14"/>
      <c r="KXI113" s="14"/>
      <c r="KXJ113" s="14"/>
      <c r="KXK113" s="14"/>
      <c r="KXL113" s="14"/>
      <c r="KXM113" s="14"/>
      <c r="KXN113" s="14"/>
      <c r="KXO113" s="14"/>
      <c r="KXP113" s="14"/>
      <c r="KXQ113" s="14"/>
      <c r="KXR113" s="14"/>
      <c r="KXS113" s="14"/>
      <c r="KXT113" s="14"/>
      <c r="KXU113" s="14"/>
      <c r="KXV113" s="14"/>
      <c r="KXW113" s="14"/>
      <c r="KXX113" s="14"/>
      <c r="KXY113" s="14"/>
      <c r="KXZ113" s="14"/>
      <c r="KYA113" s="14"/>
      <c r="KYB113" s="14"/>
      <c r="KYC113" s="14"/>
      <c r="KYD113" s="14"/>
      <c r="KYE113" s="14"/>
      <c r="KYF113" s="14"/>
      <c r="KYG113" s="14"/>
      <c r="KYH113" s="14"/>
      <c r="KYI113" s="14"/>
      <c r="KYJ113" s="14"/>
      <c r="KYK113" s="14"/>
      <c r="KYL113" s="14"/>
      <c r="KYM113" s="14"/>
      <c r="KYN113" s="14"/>
      <c r="KYO113" s="14"/>
      <c r="KYP113" s="14"/>
      <c r="KYQ113" s="14"/>
      <c r="KYR113" s="14"/>
      <c r="KYS113" s="14"/>
      <c r="KYT113" s="14"/>
      <c r="KYU113" s="14"/>
      <c r="KYV113" s="14"/>
      <c r="KYW113" s="14"/>
      <c r="KYX113" s="14"/>
      <c r="KYY113" s="14"/>
      <c r="KYZ113" s="14"/>
      <c r="KZA113" s="14"/>
      <c r="KZB113" s="14"/>
      <c r="KZC113" s="14"/>
      <c r="KZD113" s="14"/>
      <c r="KZE113" s="14"/>
      <c r="KZF113" s="14"/>
      <c r="KZG113" s="14"/>
      <c r="KZH113" s="14"/>
      <c r="KZI113" s="14"/>
      <c r="KZJ113" s="14"/>
      <c r="KZK113" s="14"/>
      <c r="KZL113" s="14"/>
      <c r="KZM113" s="14"/>
      <c r="KZN113" s="14"/>
      <c r="KZO113" s="14"/>
      <c r="KZP113" s="14"/>
      <c r="KZQ113" s="14"/>
      <c r="KZR113" s="14"/>
      <c r="KZS113" s="14"/>
      <c r="KZT113" s="14"/>
      <c r="KZU113" s="14"/>
      <c r="KZV113" s="14"/>
      <c r="KZW113" s="14"/>
      <c r="KZX113" s="14"/>
      <c r="KZY113" s="14"/>
      <c r="KZZ113" s="14"/>
      <c r="LAA113" s="14"/>
      <c r="LAB113" s="14"/>
      <c r="LAC113" s="14"/>
      <c r="LAD113" s="14"/>
      <c r="LAE113" s="14"/>
      <c r="LAF113" s="14"/>
      <c r="LAG113" s="14"/>
      <c r="LAH113" s="14"/>
      <c r="LAI113" s="14"/>
      <c r="LAJ113" s="14"/>
      <c r="LAK113" s="14"/>
      <c r="LAL113" s="14"/>
      <c r="LAM113" s="14"/>
      <c r="LAN113" s="14"/>
      <c r="LAO113" s="14"/>
      <c r="LAP113" s="14"/>
      <c r="LAQ113" s="14"/>
      <c r="LAR113" s="14"/>
      <c r="LAS113" s="14"/>
      <c r="LAT113" s="14"/>
      <c r="LAU113" s="14"/>
      <c r="LAV113" s="14"/>
      <c r="LAW113" s="14"/>
      <c r="LAX113" s="14"/>
      <c r="LAY113" s="14"/>
      <c r="LAZ113" s="14"/>
      <c r="LBA113" s="14"/>
      <c r="LBB113" s="14"/>
      <c r="LBC113" s="14"/>
      <c r="LBD113" s="14"/>
      <c r="LBE113" s="14"/>
      <c r="LBF113" s="14"/>
      <c r="LBG113" s="14"/>
      <c r="LBH113" s="14"/>
      <c r="LBI113" s="14"/>
      <c r="LBJ113" s="14"/>
      <c r="LBK113" s="14"/>
      <c r="LBL113" s="14"/>
      <c r="LBM113" s="14"/>
      <c r="LBN113" s="14"/>
      <c r="LBO113" s="14"/>
      <c r="LBP113" s="14"/>
      <c r="LBQ113" s="14"/>
      <c r="LBR113" s="14"/>
      <c r="LBS113" s="14"/>
      <c r="LBT113" s="14"/>
      <c r="LBU113" s="14"/>
      <c r="LBV113" s="14"/>
      <c r="LBW113" s="14"/>
      <c r="LBX113" s="14"/>
      <c r="LBY113" s="14"/>
      <c r="LBZ113" s="14"/>
      <c r="LCA113" s="14"/>
      <c r="LCB113" s="14"/>
      <c r="LCC113" s="14"/>
      <c r="LCD113" s="14"/>
      <c r="LCE113" s="14"/>
      <c r="LCF113" s="14"/>
      <c r="LCG113" s="14"/>
      <c r="LCH113" s="14"/>
      <c r="LCI113" s="14"/>
      <c r="LCJ113" s="14"/>
      <c r="LCK113" s="14"/>
      <c r="LCL113" s="14"/>
      <c r="LCM113" s="14"/>
    </row>
    <row r="114" spans="1:113 7268:8203" s="13" customFormat="1" ht="27" hidden="1" customHeight="1" x14ac:dyDescent="0.25">
      <c r="A114" s="217"/>
      <c r="B114" s="218"/>
      <c r="C114" s="370"/>
      <c r="D114" s="220"/>
      <c r="E114" s="223"/>
      <c r="F114" s="225"/>
      <c r="G114" s="226"/>
      <c r="H114" s="227"/>
      <c r="I114" s="228"/>
      <c r="J114" s="228"/>
      <c r="K114" s="273"/>
      <c r="L114" s="274"/>
      <c r="M114" s="258"/>
      <c r="N114" s="356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20"/>
      <c r="JSN114" s="17"/>
      <c r="JSO114" s="14"/>
      <c r="JSP114" s="14"/>
      <c r="JSQ114" s="14"/>
      <c r="JSR114" s="14"/>
      <c r="JSS114" s="14"/>
      <c r="JST114" s="14"/>
      <c r="JSU114" s="14"/>
      <c r="JSV114" s="14"/>
      <c r="JSW114" s="14"/>
      <c r="JSX114" s="14"/>
      <c r="JSY114" s="14"/>
      <c r="JSZ114" s="14"/>
      <c r="JTA114" s="14"/>
      <c r="JTB114" s="14"/>
      <c r="JTC114" s="14"/>
      <c r="JTD114" s="14"/>
      <c r="JTE114" s="14"/>
      <c r="JTF114" s="14"/>
      <c r="JTG114" s="14"/>
      <c r="JTH114" s="14"/>
      <c r="JTI114" s="14"/>
      <c r="JTJ114" s="14"/>
      <c r="JTK114" s="14"/>
      <c r="JTL114" s="14"/>
      <c r="JTM114" s="14"/>
      <c r="JTN114" s="14"/>
      <c r="JTO114" s="14"/>
      <c r="JTP114" s="14"/>
      <c r="JTQ114" s="14"/>
      <c r="JTR114" s="14"/>
      <c r="JTS114" s="14"/>
      <c r="JTT114" s="14"/>
      <c r="JTU114" s="14"/>
      <c r="JTV114" s="14"/>
      <c r="JTW114" s="14"/>
      <c r="JTX114" s="14"/>
      <c r="JTY114" s="14"/>
      <c r="JTZ114" s="14"/>
      <c r="JUA114" s="14"/>
      <c r="JUB114" s="14"/>
      <c r="JUC114" s="14"/>
      <c r="JUD114" s="14"/>
      <c r="JUE114" s="14"/>
      <c r="JUF114" s="14"/>
      <c r="JUG114" s="14"/>
      <c r="JUH114" s="14"/>
      <c r="JUI114" s="14"/>
      <c r="JUJ114" s="14"/>
      <c r="JUK114" s="14"/>
      <c r="JUL114" s="14"/>
      <c r="JUM114" s="14"/>
      <c r="JUN114" s="14"/>
      <c r="JUO114" s="14"/>
      <c r="JUP114" s="14"/>
      <c r="JUQ114" s="14"/>
      <c r="JUR114" s="14"/>
      <c r="JUS114" s="14"/>
      <c r="JUT114" s="14"/>
      <c r="JUU114" s="14"/>
      <c r="JUV114" s="14"/>
      <c r="JUW114" s="14"/>
      <c r="JUX114" s="14"/>
      <c r="JUY114" s="14"/>
      <c r="JUZ114" s="14"/>
      <c r="JVA114" s="14"/>
      <c r="JVB114" s="14"/>
      <c r="JVC114" s="14"/>
      <c r="JVD114" s="14"/>
      <c r="JVE114" s="14"/>
      <c r="JVF114" s="14"/>
      <c r="JVG114" s="14"/>
      <c r="JVH114" s="14"/>
      <c r="JVI114" s="14"/>
      <c r="JVJ114" s="14"/>
      <c r="JVK114" s="14"/>
      <c r="JVL114" s="14"/>
      <c r="JVM114" s="14"/>
      <c r="JVN114" s="14"/>
      <c r="JVO114" s="14"/>
      <c r="JVP114" s="14"/>
      <c r="JVQ114" s="14"/>
      <c r="JVR114" s="14"/>
      <c r="JVS114" s="14"/>
      <c r="JVT114" s="14"/>
      <c r="JVU114" s="14"/>
      <c r="JVV114" s="14"/>
      <c r="JVW114" s="14"/>
      <c r="JVX114" s="14"/>
      <c r="JVY114" s="14"/>
      <c r="JVZ114" s="14"/>
      <c r="JWA114" s="14"/>
      <c r="JWB114" s="14"/>
      <c r="JWC114" s="14"/>
      <c r="JWD114" s="14"/>
      <c r="JWE114" s="14"/>
      <c r="JWF114" s="14"/>
      <c r="JWG114" s="14"/>
      <c r="JWH114" s="14"/>
      <c r="JWI114" s="14"/>
      <c r="JWJ114" s="14"/>
      <c r="JWK114" s="14"/>
      <c r="JWL114" s="14"/>
      <c r="JWM114" s="14"/>
      <c r="JWN114" s="14"/>
      <c r="JWO114" s="14"/>
      <c r="JWP114" s="14"/>
      <c r="JWQ114" s="14"/>
      <c r="JWR114" s="14"/>
      <c r="JWS114" s="14"/>
      <c r="JWT114" s="14"/>
      <c r="JWU114" s="14"/>
      <c r="JWV114" s="14"/>
      <c r="JWW114" s="14"/>
      <c r="JWX114" s="14"/>
      <c r="JWY114" s="14"/>
      <c r="JWZ114" s="14"/>
      <c r="JXA114" s="14"/>
      <c r="JXB114" s="14"/>
      <c r="JXC114" s="14"/>
      <c r="JXD114" s="14"/>
      <c r="JXE114" s="14"/>
      <c r="JXF114" s="14"/>
      <c r="JXG114" s="14"/>
      <c r="JXH114" s="14"/>
      <c r="JXI114" s="14"/>
      <c r="JXJ114" s="14"/>
      <c r="JXK114" s="14"/>
      <c r="JXL114" s="14"/>
      <c r="JXM114" s="14"/>
      <c r="JXN114" s="14"/>
      <c r="JXO114" s="14"/>
      <c r="JXP114" s="14"/>
      <c r="JXQ114" s="14"/>
      <c r="JXR114" s="14"/>
      <c r="JXS114" s="14"/>
      <c r="JXT114" s="14"/>
      <c r="JXU114" s="14"/>
      <c r="JXV114" s="14"/>
      <c r="JXW114" s="14"/>
      <c r="JXX114" s="14"/>
      <c r="JXY114" s="14"/>
      <c r="JXZ114" s="14"/>
      <c r="JYA114" s="14"/>
      <c r="JYB114" s="14"/>
      <c r="JYC114" s="14"/>
      <c r="JYD114" s="14"/>
      <c r="JYE114" s="14"/>
      <c r="JYF114" s="14"/>
      <c r="JYG114" s="14"/>
      <c r="JYH114" s="14"/>
      <c r="JYI114" s="14"/>
      <c r="JYJ114" s="14"/>
      <c r="JYK114" s="14"/>
      <c r="JYL114" s="14"/>
      <c r="JYM114" s="14"/>
      <c r="JYN114" s="14"/>
      <c r="JYO114" s="14"/>
      <c r="JYP114" s="14"/>
      <c r="JYQ114" s="14"/>
      <c r="JYR114" s="14"/>
      <c r="JYS114" s="14"/>
      <c r="JYT114" s="14"/>
      <c r="JYU114" s="14"/>
      <c r="JYV114" s="14"/>
      <c r="JYW114" s="14"/>
      <c r="JYX114" s="14"/>
      <c r="JYY114" s="14"/>
      <c r="JYZ114" s="14"/>
      <c r="JZA114" s="14"/>
      <c r="JZB114" s="14"/>
      <c r="JZC114" s="14"/>
      <c r="JZD114" s="14"/>
      <c r="JZE114" s="14"/>
      <c r="JZF114" s="14"/>
      <c r="JZG114" s="14"/>
      <c r="JZH114" s="14"/>
      <c r="JZI114" s="14"/>
      <c r="JZJ114" s="14"/>
      <c r="JZK114" s="14"/>
      <c r="JZL114" s="14"/>
      <c r="JZM114" s="14"/>
      <c r="JZN114" s="14"/>
      <c r="JZO114" s="14"/>
      <c r="JZP114" s="14"/>
      <c r="JZQ114" s="14"/>
      <c r="JZR114" s="14"/>
      <c r="JZS114" s="14"/>
      <c r="JZT114" s="14"/>
      <c r="JZU114" s="14"/>
      <c r="JZV114" s="14"/>
      <c r="JZW114" s="14"/>
      <c r="JZX114" s="14"/>
      <c r="JZY114" s="14"/>
      <c r="JZZ114" s="14"/>
      <c r="KAA114" s="14"/>
      <c r="KAB114" s="14"/>
      <c r="KAC114" s="14"/>
      <c r="KAD114" s="14"/>
      <c r="KAE114" s="14"/>
      <c r="KAF114" s="14"/>
      <c r="KAG114" s="14"/>
      <c r="KAH114" s="14"/>
      <c r="KAI114" s="14"/>
      <c r="KAJ114" s="14"/>
      <c r="KAK114" s="14"/>
      <c r="KAL114" s="14"/>
      <c r="KAM114" s="14"/>
      <c r="KAN114" s="14"/>
      <c r="KAO114" s="14"/>
      <c r="KAP114" s="14"/>
      <c r="KAQ114" s="14"/>
      <c r="KAR114" s="14"/>
      <c r="KAS114" s="14"/>
      <c r="KAT114" s="14"/>
      <c r="KAU114" s="14"/>
      <c r="KAV114" s="14"/>
      <c r="KAW114" s="14"/>
      <c r="KAX114" s="14"/>
      <c r="KAY114" s="14"/>
      <c r="KAZ114" s="14"/>
      <c r="KBA114" s="14"/>
      <c r="KBB114" s="14"/>
      <c r="KBC114" s="14"/>
      <c r="KBD114" s="14"/>
      <c r="KBE114" s="14"/>
      <c r="KBF114" s="14"/>
      <c r="KBG114" s="14"/>
      <c r="KBH114" s="14"/>
      <c r="KBI114" s="14"/>
      <c r="KBJ114" s="14"/>
      <c r="KBK114" s="14"/>
      <c r="KBL114" s="14"/>
      <c r="KBM114" s="14"/>
      <c r="KBN114" s="14"/>
      <c r="KBO114" s="14"/>
      <c r="KBP114" s="14"/>
      <c r="KBQ114" s="14"/>
      <c r="KBR114" s="14"/>
      <c r="KBS114" s="14"/>
      <c r="KBT114" s="14"/>
      <c r="KBU114" s="14"/>
      <c r="KBV114" s="14"/>
      <c r="KBW114" s="14"/>
      <c r="KBX114" s="14"/>
      <c r="KBY114" s="14"/>
      <c r="KBZ114" s="14"/>
      <c r="KCA114" s="14"/>
      <c r="KCB114" s="14"/>
      <c r="KCC114" s="14"/>
      <c r="KCD114" s="14"/>
      <c r="KCE114" s="14"/>
      <c r="KCF114" s="14"/>
      <c r="KCG114" s="14"/>
      <c r="KCH114" s="14"/>
      <c r="KCI114" s="14"/>
      <c r="KCJ114" s="14"/>
      <c r="KCK114" s="14"/>
      <c r="KCL114" s="14"/>
      <c r="KCM114" s="14"/>
      <c r="KCN114" s="14"/>
      <c r="KCO114" s="14"/>
      <c r="KCP114" s="14"/>
      <c r="KCQ114" s="14"/>
      <c r="KCR114" s="14"/>
      <c r="KCS114" s="14"/>
      <c r="KCT114" s="14"/>
      <c r="KCU114" s="14"/>
      <c r="KCV114" s="14"/>
      <c r="KCW114" s="14"/>
      <c r="KCX114" s="14"/>
      <c r="KCY114" s="14"/>
      <c r="KCZ114" s="14"/>
      <c r="KDA114" s="14"/>
      <c r="KDB114" s="14"/>
      <c r="KDC114" s="14"/>
      <c r="KDD114" s="14"/>
      <c r="KDE114" s="14"/>
      <c r="KDF114" s="14"/>
      <c r="KDG114" s="14"/>
      <c r="KDH114" s="14"/>
      <c r="KDI114" s="14"/>
      <c r="KDJ114" s="14"/>
      <c r="KDK114" s="14"/>
      <c r="KDL114" s="14"/>
      <c r="KDM114" s="14"/>
      <c r="KDN114" s="14"/>
      <c r="KDO114" s="14"/>
      <c r="KDP114" s="14"/>
      <c r="KDQ114" s="14"/>
      <c r="KDR114" s="14"/>
      <c r="KDS114" s="14"/>
      <c r="KDT114" s="14"/>
      <c r="KDU114" s="14"/>
      <c r="KDV114" s="14"/>
      <c r="KDW114" s="14"/>
      <c r="KDX114" s="14"/>
      <c r="KDY114" s="14"/>
      <c r="KDZ114" s="14"/>
      <c r="KEA114" s="14"/>
      <c r="KEB114" s="14"/>
      <c r="KEC114" s="14"/>
      <c r="KED114" s="14"/>
      <c r="KEE114" s="14"/>
      <c r="KEF114" s="14"/>
      <c r="KEG114" s="14"/>
      <c r="KEH114" s="14"/>
      <c r="KEI114" s="14"/>
      <c r="KEJ114" s="14"/>
      <c r="KEK114" s="14"/>
      <c r="KEL114" s="14"/>
      <c r="KEM114" s="14"/>
      <c r="KEN114" s="14"/>
      <c r="KEO114" s="14"/>
      <c r="KEP114" s="14"/>
      <c r="KEQ114" s="14"/>
      <c r="KER114" s="14"/>
      <c r="KES114" s="14"/>
      <c r="KET114" s="14"/>
      <c r="KEU114" s="14"/>
      <c r="KEV114" s="14"/>
      <c r="KEW114" s="14"/>
      <c r="KEX114" s="14"/>
      <c r="KEY114" s="14"/>
      <c r="KEZ114" s="14"/>
      <c r="KFA114" s="14"/>
      <c r="KFB114" s="14"/>
      <c r="KFC114" s="14"/>
      <c r="KFD114" s="14"/>
      <c r="KFE114" s="14"/>
      <c r="KFF114" s="14"/>
      <c r="KFG114" s="14"/>
      <c r="KFH114" s="14"/>
      <c r="KFI114" s="14"/>
      <c r="KFJ114" s="14"/>
      <c r="KFK114" s="14"/>
      <c r="KFL114" s="14"/>
      <c r="KFM114" s="14"/>
      <c r="KFN114" s="14"/>
      <c r="KFO114" s="14"/>
      <c r="KFP114" s="14"/>
      <c r="KFQ114" s="14"/>
      <c r="KFR114" s="14"/>
      <c r="KFS114" s="14"/>
      <c r="KFT114" s="14"/>
      <c r="KFU114" s="14"/>
      <c r="KFV114" s="14"/>
      <c r="KFW114" s="14"/>
      <c r="KFX114" s="14"/>
      <c r="KFY114" s="14"/>
      <c r="KFZ114" s="14"/>
      <c r="KGA114" s="14"/>
      <c r="KGB114" s="14"/>
      <c r="KGC114" s="14"/>
      <c r="KGD114" s="14"/>
      <c r="KGE114" s="14"/>
      <c r="KGF114" s="14"/>
      <c r="KGG114" s="14"/>
      <c r="KGH114" s="14"/>
      <c r="KGI114" s="14"/>
      <c r="KGJ114" s="14"/>
      <c r="KGK114" s="14"/>
      <c r="KGL114" s="14"/>
      <c r="KGM114" s="14"/>
      <c r="KGN114" s="14"/>
      <c r="KGO114" s="14"/>
      <c r="KGP114" s="14"/>
      <c r="KGQ114" s="14"/>
      <c r="KGR114" s="14"/>
      <c r="KGS114" s="14"/>
      <c r="KGT114" s="14"/>
      <c r="KGU114" s="14"/>
      <c r="KGV114" s="14"/>
      <c r="KGW114" s="14"/>
      <c r="KGX114" s="14"/>
      <c r="KGY114" s="14"/>
      <c r="KGZ114" s="14"/>
      <c r="KHA114" s="14"/>
      <c r="KHB114" s="14"/>
      <c r="KHC114" s="14"/>
      <c r="KHD114" s="14"/>
      <c r="KHE114" s="14"/>
      <c r="KHF114" s="14"/>
      <c r="KHG114" s="14"/>
      <c r="KHH114" s="14"/>
      <c r="KHI114" s="14"/>
      <c r="KHJ114" s="14"/>
      <c r="KHK114" s="14"/>
      <c r="KHL114" s="14"/>
      <c r="KHM114" s="14"/>
      <c r="KHN114" s="14"/>
      <c r="KHO114" s="14"/>
      <c r="KHP114" s="14"/>
      <c r="KHQ114" s="14"/>
      <c r="KHR114" s="14"/>
      <c r="KHS114" s="14"/>
      <c r="KHT114" s="14"/>
      <c r="KHU114" s="14"/>
      <c r="KHV114" s="14"/>
      <c r="KHW114" s="14"/>
      <c r="KHX114" s="14"/>
      <c r="KHY114" s="14"/>
      <c r="KHZ114" s="14"/>
      <c r="KIA114" s="14"/>
      <c r="KIB114" s="14"/>
      <c r="KIC114" s="14"/>
      <c r="KID114" s="14"/>
      <c r="KIE114" s="14"/>
      <c r="KIF114" s="14"/>
      <c r="KIG114" s="14"/>
      <c r="KIH114" s="14"/>
      <c r="KII114" s="14"/>
      <c r="KIJ114" s="14"/>
      <c r="KIK114" s="14"/>
      <c r="KIL114" s="14"/>
      <c r="KIM114" s="14"/>
      <c r="KIN114" s="14"/>
      <c r="KIO114" s="14"/>
      <c r="KIP114" s="14"/>
      <c r="KIQ114" s="14"/>
      <c r="KIR114" s="14"/>
      <c r="KIS114" s="14"/>
      <c r="KIT114" s="14"/>
      <c r="KIU114" s="14"/>
      <c r="KIV114" s="14"/>
      <c r="KIW114" s="14"/>
      <c r="KIX114" s="14"/>
      <c r="KIY114" s="14"/>
      <c r="KIZ114" s="14"/>
      <c r="KJA114" s="14"/>
      <c r="KJB114" s="14"/>
      <c r="KJC114" s="14"/>
      <c r="KJD114" s="14"/>
      <c r="KJE114" s="14"/>
      <c r="KJF114" s="14"/>
      <c r="KJG114" s="14"/>
      <c r="KJH114" s="14"/>
      <c r="KJI114" s="14"/>
      <c r="KJJ114" s="14"/>
      <c r="KJK114" s="14"/>
      <c r="KJL114" s="14"/>
      <c r="KJM114" s="14"/>
      <c r="KJN114" s="14"/>
      <c r="KJO114" s="14"/>
      <c r="KJP114" s="14"/>
      <c r="KJQ114" s="14"/>
      <c r="KJR114" s="14"/>
      <c r="KJS114" s="14"/>
      <c r="KJT114" s="14"/>
      <c r="KJU114" s="14"/>
      <c r="KJV114" s="14"/>
      <c r="KJW114" s="14"/>
      <c r="KJX114" s="14"/>
      <c r="KJY114" s="14"/>
      <c r="KJZ114" s="14"/>
      <c r="KKA114" s="14"/>
      <c r="KKB114" s="14"/>
      <c r="KKC114" s="14"/>
      <c r="KKD114" s="14"/>
      <c r="KKE114" s="14"/>
      <c r="KKF114" s="14"/>
      <c r="KKG114" s="14"/>
      <c r="KKH114" s="14"/>
      <c r="KKI114" s="14"/>
      <c r="KKJ114" s="14"/>
      <c r="KKK114" s="14"/>
      <c r="KKL114" s="14"/>
      <c r="KKM114" s="14"/>
      <c r="KKN114" s="14"/>
      <c r="KKO114" s="14"/>
      <c r="KKP114" s="14"/>
      <c r="KKQ114" s="14"/>
      <c r="KKR114" s="14"/>
      <c r="KKS114" s="14"/>
      <c r="KKT114" s="14"/>
      <c r="KKU114" s="14"/>
      <c r="KKV114" s="14"/>
      <c r="KKW114" s="14"/>
      <c r="KKX114" s="14"/>
      <c r="KKY114" s="14"/>
      <c r="KKZ114" s="14"/>
      <c r="KLA114" s="14"/>
      <c r="KLB114" s="14"/>
      <c r="KLC114" s="14"/>
      <c r="KLD114" s="14"/>
      <c r="KLE114" s="14"/>
      <c r="KLF114" s="14"/>
      <c r="KLG114" s="14"/>
      <c r="KLH114" s="14"/>
      <c r="KLI114" s="14"/>
      <c r="KLJ114" s="14"/>
      <c r="KLK114" s="14"/>
      <c r="KLL114" s="14"/>
      <c r="KLM114" s="14"/>
      <c r="KLN114" s="14"/>
      <c r="KLO114" s="14"/>
      <c r="KLP114" s="14"/>
      <c r="KLQ114" s="14"/>
      <c r="KLR114" s="14"/>
      <c r="KLS114" s="14"/>
      <c r="KLT114" s="14"/>
      <c r="KLU114" s="14"/>
      <c r="KLV114" s="14"/>
      <c r="KLW114" s="14"/>
      <c r="KLX114" s="14"/>
      <c r="KLY114" s="14"/>
      <c r="KLZ114" s="14"/>
      <c r="KMA114" s="14"/>
      <c r="KMB114" s="14"/>
      <c r="KMC114" s="14"/>
      <c r="KMD114" s="14"/>
      <c r="KME114" s="14"/>
      <c r="KMF114" s="14"/>
      <c r="KMG114" s="14"/>
      <c r="KMH114" s="14"/>
      <c r="KMI114" s="14"/>
      <c r="KMJ114" s="14"/>
      <c r="KMK114" s="14"/>
      <c r="KML114" s="14"/>
      <c r="KMM114" s="14"/>
      <c r="KMN114" s="14"/>
      <c r="KMO114" s="14"/>
      <c r="KMP114" s="14"/>
      <c r="KMQ114" s="14"/>
      <c r="KMR114" s="14"/>
      <c r="KMS114" s="14"/>
      <c r="KMT114" s="14"/>
      <c r="KMU114" s="14"/>
      <c r="KMV114" s="14"/>
      <c r="KMW114" s="14"/>
      <c r="KMX114" s="14"/>
      <c r="KMY114" s="14"/>
      <c r="KMZ114" s="14"/>
      <c r="KNA114" s="14"/>
      <c r="KNB114" s="14"/>
      <c r="KNC114" s="14"/>
      <c r="KND114" s="14"/>
      <c r="KNE114" s="14"/>
      <c r="KNF114" s="14"/>
      <c r="KNG114" s="14"/>
      <c r="KNH114" s="14"/>
      <c r="KNI114" s="14"/>
      <c r="KNJ114" s="14"/>
      <c r="KNK114" s="14"/>
      <c r="KNL114" s="14"/>
      <c r="KNM114" s="14"/>
      <c r="KNN114" s="14"/>
      <c r="KNO114" s="14"/>
      <c r="KNP114" s="14"/>
      <c r="KNQ114" s="14"/>
      <c r="KNR114" s="14"/>
      <c r="KNS114" s="14"/>
      <c r="KNT114" s="14"/>
      <c r="KNU114" s="14"/>
      <c r="KNV114" s="14"/>
      <c r="KNW114" s="14"/>
      <c r="KNX114" s="14"/>
      <c r="KNY114" s="14"/>
      <c r="KNZ114" s="14"/>
      <c r="KOA114" s="14"/>
      <c r="KOB114" s="14"/>
      <c r="KOC114" s="14"/>
      <c r="KOD114" s="14"/>
      <c r="KOE114" s="14"/>
      <c r="KOF114" s="14"/>
      <c r="KOG114" s="14"/>
      <c r="KOH114" s="14"/>
      <c r="KOI114" s="14"/>
      <c r="KOJ114" s="14"/>
      <c r="KOK114" s="14"/>
      <c r="KOL114" s="14"/>
      <c r="KOM114" s="14"/>
      <c r="KON114" s="14"/>
      <c r="KOO114" s="14"/>
      <c r="KOP114" s="14"/>
      <c r="KOQ114" s="14"/>
      <c r="KOR114" s="14"/>
      <c r="KOS114" s="14"/>
      <c r="KOT114" s="14"/>
      <c r="KOU114" s="14"/>
      <c r="KOV114" s="14"/>
      <c r="KOW114" s="14"/>
      <c r="KOX114" s="14"/>
      <c r="KOY114" s="14"/>
      <c r="KOZ114" s="14"/>
      <c r="KPA114" s="14"/>
      <c r="KPB114" s="14"/>
      <c r="KPC114" s="14"/>
      <c r="KPD114" s="14"/>
      <c r="KPE114" s="14"/>
      <c r="KPF114" s="14"/>
      <c r="KPG114" s="14"/>
      <c r="KPH114" s="14"/>
      <c r="KPI114" s="14"/>
      <c r="KPJ114" s="14"/>
      <c r="KPK114" s="14"/>
      <c r="KPL114" s="14"/>
      <c r="KPM114" s="14"/>
      <c r="KPN114" s="14"/>
      <c r="KPO114" s="14"/>
      <c r="KPP114" s="14"/>
      <c r="KPQ114" s="14"/>
      <c r="KPR114" s="14"/>
      <c r="KPS114" s="14"/>
      <c r="KPT114" s="14"/>
      <c r="KPU114" s="14"/>
      <c r="KPV114" s="14"/>
      <c r="KPW114" s="14"/>
      <c r="KPX114" s="14"/>
      <c r="KPY114" s="14"/>
      <c r="KPZ114" s="14"/>
      <c r="KQA114" s="14"/>
      <c r="KQB114" s="14"/>
      <c r="KQC114" s="14"/>
      <c r="KQD114" s="14"/>
      <c r="KQE114" s="14"/>
      <c r="KQF114" s="14"/>
      <c r="KQG114" s="14"/>
      <c r="KQH114" s="14"/>
      <c r="KQI114" s="14"/>
      <c r="KQJ114" s="14"/>
      <c r="KQK114" s="14"/>
      <c r="KQL114" s="14"/>
      <c r="KQM114" s="14"/>
      <c r="KQN114" s="14"/>
      <c r="KQO114" s="14"/>
      <c r="KQP114" s="14"/>
      <c r="KQQ114" s="14"/>
      <c r="KQR114" s="14"/>
      <c r="KQS114" s="14"/>
      <c r="KQT114" s="14"/>
      <c r="KQU114" s="14"/>
      <c r="KQV114" s="14"/>
      <c r="KQW114" s="14"/>
      <c r="KQX114" s="14"/>
      <c r="KQY114" s="14"/>
      <c r="KQZ114" s="14"/>
      <c r="KRA114" s="14"/>
      <c r="KRB114" s="14"/>
      <c r="KRC114" s="14"/>
      <c r="KRD114" s="14"/>
      <c r="KRE114" s="14"/>
      <c r="KRF114" s="14"/>
      <c r="KRG114" s="14"/>
      <c r="KRH114" s="14"/>
      <c r="KRI114" s="14"/>
      <c r="KRJ114" s="14"/>
      <c r="KRK114" s="14"/>
      <c r="KRL114" s="14"/>
      <c r="KRM114" s="14"/>
      <c r="KRN114" s="14"/>
      <c r="KRO114" s="14"/>
      <c r="KRP114" s="14"/>
      <c r="KRQ114" s="14"/>
      <c r="KRR114" s="14"/>
      <c r="KRS114" s="14"/>
      <c r="KRT114" s="14"/>
      <c r="KRU114" s="14"/>
      <c r="KRV114" s="14"/>
      <c r="KRW114" s="14"/>
      <c r="KRX114" s="14"/>
      <c r="KRY114" s="14"/>
      <c r="KRZ114" s="14"/>
      <c r="KSA114" s="14"/>
      <c r="KSB114" s="14"/>
      <c r="KSC114" s="14"/>
      <c r="KSD114" s="14"/>
      <c r="KSE114" s="14"/>
      <c r="KSF114" s="14"/>
      <c r="KSG114" s="14"/>
      <c r="KSH114" s="14"/>
      <c r="KSI114" s="14"/>
      <c r="KSJ114" s="14"/>
      <c r="KSK114" s="14"/>
      <c r="KSL114" s="14"/>
      <c r="KSM114" s="14"/>
      <c r="KSN114" s="14"/>
      <c r="KSO114" s="14"/>
      <c r="KSP114" s="14"/>
      <c r="KSQ114" s="14"/>
      <c r="KSR114" s="14"/>
      <c r="KSS114" s="14"/>
      <c r="KST114" s="14"/>
      <c r="KSU114" s="14"/>
      <c r="KSV114" s="14"/>
      <c r="KSW114" s="14"/>
      <c r="KSX114" s="14"/>
      <c r="KSY114" s="14"/>
      <c r="KSZ114" s="14"/>
      <c r="KTA114" s="14"/>
      <c r="KTB114" s="14"/>
      <c r="KTC114" s="14"/>
      <c r="KTD114" s="14"/>
      <c r="KTE114" s="14"/>
      <c r="KTF114" s="14"/>
      <c r="KTG114" s="14"/>
      <c r="KTH114" s="14"/>
      <c r="KTI114" s="14"/>
      <c r="KTJ114" s="14"/>
      <c r="KTK114" s="14"/>
      <c r="KTL114" s="14"/>
      <c r="KTM114" s="14"/>
      <c r="KTN114" s="14"/>
      <c r="KTO114" s="14"/>
      <c r="KTP114" s="14"/>
      <c r="KTQ114" s="14"/>
      <c r="KTR114" s="14"/>
      <c r="KTS114" s="14"/>
      <c r="KTT114" s="14"/>
      <c r="KTU114" s="14"/>
      <c r="KTV114" s="14"/>
      <c r="KTW114" s="14"/>
      <c r="KTX114" s="14"/>
      <c r="KTY114" s="14"/>
      <c r="KTZ114" s="14"/>
      <c r="KUA114" s="14"/>
      <c r="KUB114" s="14"/>
      <c r="KUC114" s="14"/>
      <c r="KUD114" s="14"/>
      <c r="KUE114" s="14"/>
      <c r="KUF114" s="14"/>
      <c r="KUG114" s="14"/>
      <c r="KUH114" s="14"/>
      <c r="KUI114" s="14"/>
      <c r="KUJ114" s="14"/>
      <c r="KUK114" s="14"/>
      <c r="KUL114" s="14"/>
      <c r="KUM114" s="14"/>
      <c r="KUN114" s="14"/>
      <c r="KUO114" s="14"/>
      <c r="KUP114" s="14"/>
      <c r="KUQ114" s="14"/>
      <c r="KUR114" s="14"/>
      <c r="KUS114" s="14"/>
      <c r="KUT114" s="14"/>
      <c r="KUU114" s="14"/>
      <c r="KUV114" s="14"/>
      <c r="KUW114" s="14"/>
      <c r="KUX114" s="14"/>
      <c r="KUY114" s="14"/>
      <c r="KUZ114" s="14"/>
      <c r="KVA114" s="14"/>
      <c r="KVB114" s="14"/>
      <c r="KVC114" s="14"/>
      <c r="KVD114" s="14"/>
      <c r="KVE114" s="14"/>
      <c r="KVF114" s="14"/>
      <c r="KVG114" s="14"/>
      <c r="KVH114" s="14"/>
      <c r="KVI114" s="14"/>
      <c r="KVJ114" s="14"/>
      <c r="KVK114" s="14"/>
      <c r="KVL114" s="14"/>
      <c r="KVM114" s="14"/>
      <c r="KVN114" s="14"/>
      <c r="KVO114" s="14"/>
      <c r="KVP114" s="14"/>
      <c r="KVQ114" s="14"/>
      <c r="KVR114" s="14"/>
      <c r="KVS114" s="14"/>
      <c r="KVT114" s="14"/>
      <c r="KVU114" s="14"/>
      <c r="KVV114" s="14"/>
      <c r="KVW114" s="14"/>
      <c r="KVX114" s="14"/>
      <c r="KVY114" s="14"/>
      <c r="KVZ114" s="14"/>
      <c r="KWA114" s="14"/>
      <c r="KWB114" s="14"/>
      <c r="KWC114" s="14"/>
      <c r="KWD114" s="14"/>
      <c r="KWE114" s="14"/>
      <c r="KWF114" s="14"/>
      <c r="KWG114" s="14"/>
      <c r="KWH114" s="14"/>
      <c r="KWI114" s="14"/>
      <c r="KWJ114" s="14"/>
      <c r="KWK114" s="14"/>
      <c r="KWL114" s="14"/>
      <c r="KWM114" s="14"/>
      <c r="KWN114" s="14"/>
      <c r="KWO114" s="14"/>
      <c r="KWP114" s="14"/>
      <c r="KWQ114" s="14"/>
      <c r="KWR114" s="14"/>
      <c r="KWS114" s="14"/>
      <c r="KWT114" s="14"/>
      <c r="KWU114" s="14"/>
      <c r="KWV114" s="14"/>
      <c r="KWW114" s="14"/>
      <c r="KWX114" s="14"/>
      <c r="KWY114" s="14"/>
      <c r="KWZ114" s="14"/>
      <c r="KXA114" s="14"/>
      <c r="KXB114" s="14"/>
      <c r="KXC114" s="14"/>
      <c r="KXD114" s="14"/>
      <c r="KXE114" s="14"/>
      <c r="KXF114" s="14"/>
      <c r="KXG114" s="14"/>
      <c r="KXH114" s="14"/>
      <c r="KXI114" s="14"/>
      <c r="KXJ114" s="14"/>
      <c r="KXK114" s="14"/>
      <c r="KXL114" s="14"/>
      <c r="KXM114" s="14"/>
      <c r="KXN114" s="14"/>
      <c r="KXO114" s="14"/>
      <c r="KXP114" s="14"/>
      <c r="KXQ114" s="14"/>
      <c r="KXR114" s="14"/>
      <c r="KXS114" s="14"/>
      <c r="KXT114" s="14"/>
      <c r="KXU114" s="14"/>
      <c r="KXV114" s="14"/>
      <c r="KXW114" s="14"/>
      <c r="KXX114" s="14"/>
      <c r="KXY114" s="14"/>
      <c r="KXZ114" s="14"/>
      <c r="KYA114" s="14"/>
      <c r="KYB114" s="14"/>
      <c r="KYC114" s="14"/>
      <c r="KYD114" s="14"/>
      <c r="KYE114" s="14"/>
      <c r="KYF114" s="14"/>
      <c r="KYG114" s="14"/>
      <c r="KYH114" s="14"/>
      <c r="KYI114" s="14"/>
      <c r="KYJ114" s="14"/>
      <c r="KYK114" s="14"/>
      <c r="KYL114" s="14"/>
      <c r="KYM114" s="14"/>
      <c r="KYN114" s="14"/>
      <c r="KYO114" s="14"/>
      <c r="KYP114" s="14"/>
      <c r="KYQ114" s="14"/>
      <c r="KYR114" s="14"/>
      <c r="KYS114" s="14"/>
      <c r="KYT114" s="14"/>
      <c r="KYU114" s="14"/>
      <c r="KYV114" s="14"/>
      <c r="KYW114" s="14"/>
      <c r="KYX114" s="14"/>
      <c r="KYY114" s="14"/>
      <c r="KYZ114" s="14"/>
      <c r="KZA114" s="14"/>
      <c r="KZB114" s="14"/>
      <c r="KZC114" s="14"/>
      <c r="KZD114" s="14"/>
      <c r="KZE114" s="14"/>
      <c r="KZF114" s="14"/>
      <c r="KZG114" s="14"/>
      <c r="KZH114" s="14"/>
      <c r="KZI114" s="14"/>
      <c r="KZJ114" s="14"/>
      <c r="KZK114" s="14"/>
      <c r="KZL114" s="14"/>
      <c r="KZM114" s="14"/>
      <c r="KZN114" s="14"/>
      <c r="KZO114" s="14"/>
      <c r="KZP114" s="14"/>
      <c r="KZQ114" s="14"/>
      <c r="KZR114" s="14"/>
      <c r="KZS114" s="14"/>
      <c r="KZT114" s="14"/>
      <c r="KZU114" s="14"/>
      <c r="KZV114" s="14"/>
      <c r="KZW114" s="14"/>
      <c r="KZX114" s="14"/>
      <c r="KZY114" s="14"/>
      <c r="KZZ114" s="14"/>
      <c r="LAA114" s="14"/>
      <c r="LAB114" s="14"/>
      <c r="LAC114" s="14"/>
      <c r="LAD114" s="14"/>
      <c r="LAE114" s="14"/>
      <c r="LAF114" s="14"/>
      <c r="LAG114" s="14"/>
      <c r="LAH114" s="14"/>
      <c r="LAI114" s="14"/>
      <c r="LAJ114" s="14"/>
      <c r="LAK114" s="14"/>
      <c r="LAL114" s="14"/>
      <c r="LAM114" s="14"/>
      <c r="LAN114" s="14"/>
      <c r="LAO114" s="14"/>
      <c r="LAP114" s="14"/>
      <c r="LAQ114" s="14"/>
      <c r="LAR114" s="14"/>
      <c r="LAS114" s="14"/>
      <c r="LAT114" s="14"/>
      <c r="LAU114" s="14"/>
      <c r="LAV114" s="14"/>
      <c r="LAW114" s="14"/>
      <c r="LAX114" s="14"/>
      <c r="LAY114" s="14"/>
      <c r="LAZ114" s="14"/>
      <c r="LBA114" s="14"/>
      <c r="LBB114" s="14"/>
      <c r="LBC114" s="14"/>
      <c r="LBD114" s="14"/>
      <c r="LBE114" s="14"/>
      <c r="LBF114" s="14"/>
      <c r="LBG114" s="14"/>
      <c r="LBH114" s="14"/>
      <c r="LBI114" s="14"/>
      <c r="LBJ114" s="14"/>
      <c r="LBK114" s="14"/>
      <c r="LBL114" s="14"/>
      <c r="LBM114" s="14"/>
      <c r="LBN114" s="14"/>
      <c r="LBO114" s="14"/>
      <c r="LBP114" s="14"/>
      <c r="LBQ114" s="14"/>
      <c r="LBR114" s="14"/>
      <c r="LBS114" s="14"/>
      <c r="LBT114" s="14"/>
      <c r="LBU114" s="14"/>
      <c r="LBV114" s="14"/>
      <c r="LBW114" s="14"/>
      <c r="LBX114" s="14"/>
      <c r="LBY114" s="14"/>
      <c r="LBZ114" s="14"/>
      <c r="LCA114" s="14"/>
      <c r="LCB114" s="14"/>
      <c r="LCC114" s="14"/>
      <c r="LCD114" s="14"/>
      <c r="LCE114" s="14"/>
      <c r="LCF114" s="14"/>
      <c r="LCG114" s="14"/>
      <c r="LCH114" s="14"/>
      <c r="LCI114" s="14"/>
      <c r="LCJ114" s="14"/>
      <c r="LCK114" s="14"/>
      <c r="LCL114" s="14"/>
      <c r="LCM114" s="14"/>
    </row>
    <row r="115" spans="1:113 7268:8203" s="14" customFormat="1" ht="0.75" hidden="1" customHeight="1" x14ac:dyDescent="0.25">
      <c r="A115" s="217"/>
      <c r="B115" s="218"/>
      <c r="C115" s="370"/>
      <c r="D115" s="220"/>
      <c r="E115" s="223"/>
      <c r="F115" s="225"/>
      <c r="G115" s="226"/>
      <c r="H115" s="227"/>
      <c r="I115" s="228"/>
      <c r="J115" s="228"/>
      <c r="K115" s="273"/>
      <c r="L115" s="274"/>
      <c r="M115" s="258"/>
      <c r="N115" s="356"/>
    </row>
    <row r="116" spans="1:113 7268:8203" s="14" customFormat="1" ht="62.25" hidden="1" customHeight="1" x14ac:dyDescent="0.25">
      <c r="A116" s="217"/>
      <c r="B116" s="218"/>
      <c r="C116" s="370"/>
      <c r="D116" s="220"/>
      <c r="E116" s="223"/>
      <c r="F116" s="225"/>
      <c r="G116" s="226"/>
      <c r="H116" s="227"/>
      <c r="I116" s="228"/>
      <c r="J116" s="228"/>
      <c r="K116" s="273"/>
      <c r="L116" s="274"/>
      <c r="M116" s="258"/>
      <c r="N116" s="356"/>
    </row>
    <row r="117" spans="1:113 7268:8203" s="14" customFormat="1" ht="125.25" hidden="1" customHeight="1" x14ac:dyDescent="0.25">
      <c r="A117" s="146"/>
      <c r="B117" s="218"/>
      <c r="C117" s="370"/>
      <c r="D117" s="221"/>
      <c r="E117" s="224"/>
      <c r="F117" s="225"/>
      <c r="G117" s="226"/>
      <c r="H117" s="227"/>
      <c r="I117" s="228"/>
      <c r="J117" s="228"/>
      <c r="K117" s="273"/>
      <c r="L117" s="274"/>
      <c r="M117" s="258"/>
      <c r="N117" s="356"/>
    </row>
    <row r="118" spans="1:113 7268:8203" ht="145.5" hidden="1" customHeight="1" x14ac:dyDescent="0.25">
      <c r="A118" s="216">
        <v>16</v>
      </c>
      <c r="B118" s="218"/>
      <c r="C118" s="370"/>
      <c r="D118" s="263" t="s">
        <v>27</v>
      </c>
      <c r="E118" s="265" t="s">
        <v>29</v>
      </c>
      <c r="F118" s="375">
        <v>1206600021506</v>
      </c>
      <c r="G118" s="216">
        <v>6612055254</v>
      </c>
      <c r="H118" s="267" t="s">
        <v>28</v>
      </c>
      <c r="I118" s="283" t="str">
        <f>$I$105</f>
        <v>безвозмездное пользование муниципальным имуществом</v>
      </c>
      <c r="J118" s="284" t="s">
        <v>39</v>
      </c>
      <c r="K118" s="284" t="s">
        <v>38</v>
      </c>
      <c r="L118" s="283" t="str">
        <f>$L$105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18" s="213" t="str">
        <f>$M$105</f>
        <v>не имеется</v>
      </c>
      <c r="N118" s="13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</row>
    <row r="119" spans="1:113 7268:8203" ht="18" hidden="1" customHeight="1" x14ac:dyDescent="0.25">
      <c r="A119" s="217"/>
      <c r="B119" s="218"/>
      <c r="C119" s="370"/>
      <c r="D119" s="264"/>
      <c r="E119" s="266"/>
      <c r="F119" s="376"/>
      <c r="G119" s="217"/>
      <c r="H119" s="268"/>
      <c r="I119" s="283"/>
      <c r="J119" s="284"/>
      <c r="K119" s="284"/>
      <c r="L119" s="283"/>
      <c r="M119" s="213"/>
      <c r="N119" s="13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</row>
    <row r="120" spans="1:113 7268:8203" ht="94.5" hidden="1" customHeight="1" x14ac:dyDescent="0.25">
      <c r="A120" s="217"/>
      <c r="B120" s="218"/>
      <c r="C120" s="370"/>
      <c r="D120" s="264"/>
      <c r="E120" s="266"/>
      <c r="F120" s="376"/>
      <c r="G120" s="217"/>
      <c r="H120" s="268"/>
      <c r="I120" s="283"/>
      <c r="J120" s="284"/>
      <c r="K120" s="284"/>
      <c r="L120" s="283"/>
      <c r="M120" s="213"/>
      <c r="N120" s="13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</row>
    <row r="121" spans="1:113 7268:8203" ht="19.5" hidden="1" customHeight="1" x14ac:dyDescent="0.25">
      <c r="A121" s="217"/>
      <c r="B121" s="218"/>
      <c r="C121" s="371"/>
      <c r="D121" s="264"/>
      <c r="E121" s="266"/>
      <c r="F121" s="376"/>
      <c r="G121" s="217"/>
      <c r="H121" s="268"/>
      <c r="I121" s="283"/>
      <c r="J121" s="284"/>
      <c r="K121" s="284"/>
      <c r="L121" s="283"/>
      <c r="M121" s="213"/>
      <c r="N121" s="13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</row>
    <row r="122" spans="1:113 7268:8203" ht="153" customHeight="1" x14ac:dyDescent="0.25">
      <c r="A122" s="217"/>
      <c r="B122" s="99">
        <f>[2]Лист1!B159</f>
        <v>44617</v>
      </c>
      <c r="C122" s="138" t="str">
        <f>[2]Лист1!C159</f>
        <v>Договор № 1 от 25.02.2022</v>
      </c>
      <c r="D122" s="264"/>
      <c r="E122" s="266"/>
      <c r="F122" s="376"/>
      <c r="G122" s="217"/>
      <c r="H122" s="268"/>
      <c r="I122" s="283"/>
      <c r="J122" s="284"/>
      <c r="K122" s="284"/>
      <c r="L122" s="283"/>
      <c r="M122" s="213"/>
      <c r="N122" s="13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</row>
    <row r="123" spans="1:113 7268:8203" s="14" customFormat="1" ht="0.75" hidden="1" customHeight="1" x14ac:dyDescent="0.25">
      <c r="A123" s="217"/>
      <c r="B123" s="13"/>
      <c r="C123" s="13"/>
      <c r="D123" s="264"/>
      <c r="E123" s="266"/>
      <c r="F123" s="376"/>
      <c r="G123" s="217"/>
      <c r="H123" s="268"/>
      <c r="I123" s="129" t="e">
        <f>#REF!</f>
        <v>#REF!</v>
      </c>
      <c r="J123" s="129" t="s">
        <v>49</v>
      </c>
      <c r="K123" s="138" t="e">
        <f>#REF!</f>
        <v>#REF!</v>
      </c>
      <c r="L123" s="138" t="e">
        <f>#REF!</f>
        <v>#REF!</v>
      </c>
      <c r="M123" s="99" t="e">
        <f>#REF!</f>
        <v>#REF!</v>
      </c>
      <c r="N123" s="13"/>
    </row>
    <row r="124" spans="1:113 7268:8203" ht="24.75" hidden="1" customHeight="1" x14ac:dyDescent="0.25">
      <c r="A124" s="217"/>
      <c r="B124" s="13"/>
      <c r="C124" s="13"/>
      <c r="D124" s="264"/>
      <c r="E124" s="266"/>
      <c r="F124" s="376"/>
      <c r="G124" s="217"/>
      <c r="H124" s="268"/>
      <c r="I124" s="13"/>
      <c r="J124" s="13"/>
      <c r="K124" s="13"/>
      <c r="L124" s="13"/>
      <c r="M124" s="13"/>
      <c r="N124" s="13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</row>
    <row r="125" spans="1:113 7268:8203" ht="90" hidden="1" customHeight="1" x14ac:dyDescent="0.25">
      <c r="A125" s="217"/>
      <c r="B125" s="138" t="e">
        <f>#REF!</f>
        <v>#REF!</v>
      </c>
      <c r="C125" s="138" t="e">
        <f>#REF!</f>
        <v>#REF!</v>
      </c>
      <c r="D125" s="264"/>
      <c r="E125" s="266"/>
      <c r="F125" s="376"/>
      <c r="G125" s="217"/>
      <c r="H125" s="268"/>
      <c r="I125" s="13"/>
      <c r="J125" s="13"/>
      <c r="K125" s="13"/>
      <c r="L125" s="13"/>
      <c r="M125" s="13"/>
      <c r="N125" s="13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</row>
    <row r="126" spans="1:113 7268:8203" ht="87.75" customHeight="1" x14ac:dyDescent="0.25">
      <c r="A126" s="217"/>
      <c r="B126" s="138">
        <v>46093</v>
      </c>
      <c r="C126" s="138" t="str">
        <f>$C$102</f>
        <v>Распоряжение Администрации городского округа от 12.03.2026 № 30-р</v>
      </c>
      <c r="D126" s="264"/>
      <c r="E126" s="266"/>
      <c r="F126" s="376"/>
      <c r="G126" s="217"/>
      <c r="H126" s="268"/>
      <c r="I126" s="138" t="str">
        <f>$I$102</f>
        <v>субсидия на частичное возмещение расходов за 4 квартал 2025 года</v>
      </c>
      <c r="J126" s="153">
        <v>20</v>
      </c>
      <c r="K126" s="154" t="str">
        <f>$K$102</f>
        <v>1 квартал 2026 года</v>
      </c>
      <c r="L126" s="138" t="str">
        <f>$L$102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26" s="128"/>
      <c r="N126" s="15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</row>
    <row r="127" spans="1:113 7268:8203" ht="87.75" customHeight="1" x14ac:dyDescent="0.25">
      <c r="A127" s="257"/>
      <c r="B127" s="193">
        <v>46136</v>
      </c>
      <c r="C127" s="193" t="str">
        <f>$C$104</f>
        <v>Распоряжение Администрации городского округа от 06.05.2026 № 82-р</v>
      </c>
      <c r="D127" s="269"/>
      <c r="E127" s="270"/>
      <c r="F127" s="377"/>
      <c r="G127" s="257"/>
      <c r="H127" s="290"/>
      <c r="I127" s="193" t="str">
        <f>$I$104</f>
        <v>субсидия на частичное возмещение расходов за 1 квартал 2026 года</v>
      </c>
      <c r="J127" s="372">
        <v>20</v>
      </c>
      <c r="K127" s="191" t="s">
        <v>123</v>
      </c>
      <c r="L127" s="194" t="str">
        <f t="shared" ref="L127:M127" si="12">L104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27" s="373" t="str">
        <f t="shared" si="12"/>
        <v>не имеется</v>
      </c>
      <c r="N127" s="37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</row>
    <row r="128" spans="1:113 7268:8203" ht="89.25" customHeight="1" x14ac:dyDescent="0.25">
      <c r="A128" s="216">
        <v>17</v>
      </c>
      <c r="B128" s="348">
        <f t="shared" ref="B128" si="13">$B$126</f>
        <v>46093</v>
      </c>
      <c r="C128" s="260" t="str">
        <f t="shared" ref="C128" si="14">$C$126</f>
        <v>Распоряжение Администрации городского округа от 12.03.2026 № 30-р</v>
      </c>
      <c r="D128" s="263" t="s">
        <v>61</v>
      </c>
      <c r="E128" s="267" t="str">
        <f>[6]Лист1!E54</f>
        <v>623400 Свердловская область, г.Каменск-Уральский ул.Ленина 11, руководитель Метлева Лариса федоровна, эл. адрес:kukcc@mail.ru</v>
      </c>
      <c r="F128" s="216" t="str">
        <f>[6]Лист1!F54</f>
        <v>1036605632293</v>
      </c>
      <c r="G128" s="267">
        <f>[6]Лист1!G54</f>
        <v>6612005951</v>
      </c>
      <c r="H128" s="267" t="str">
        <f>[6]Лист1!H54</f>
        <v>Оказание помощи членам Организации и иным гражданам в приобретении собак, кормов для них, снаряжения, литературы по собаководству, лекарственных средств; организация племенной работы в служебном собаководстве; подготовка и совершенствование общественных кадров (инструкторов по служебному собаководству); обучение членов Организации и иных граждан по соответствующим программам; подготовка и передача собак в установленном порядке гражданам и организациям; пропаганда служебного собаководства; организация подготовки судей зоотехнических и спортивных мероприятий с участием собак</v>
      </c>
      <c r="I128" s="260" t="str">
        <f t="shared" ref="I128" si="15">$I$126</f>
        <v>субсидия на частичное возмещение расходов за 4 квартал 2025 года</v>
      </c>
      <c r="J128" s="275">
        <v>20</v>
      </c>
      <c r="K128" s="265" t="str">
        <f t="shared" ref="K128" si="16">$K$126</f>
        <v>1 квартал 2026 года</v>
      </c>
      <c r="L128" s="262" t="str">
        <f t="shared" ref="L128" si="17">$L$9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28" s="357" t="str">
        <f t="shared" ref="M128" si="18">$M$118</f>
        <v>не имеется</v>
      </c>
      <c r="N128" s="2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</row>
    <row r="129" spans="1:112" ht="15" hidden="1" customHeight="1" x14ac:dyDescent="0.25">
      <c r="A129" s="217"/>
      <c r="B129" s="349"/>
      <c r="C129" s="261"/>
      <c r="D129" s="264"/>
      <c r="E129" s="268"/>
      <c r="F129" s="217"/>
      <c r="G129" s="268"/>
      <c r="H129" s="268"/>
      <c r="I129" s="261"/>
      <c r="J129" s="276"/>
      <c r="K129" s="266"/>
      <c r="L129" s="274"/>
      <c r="M129" s="358"/>
      <c r="N129" s="351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</row>
    <row r="130" spans="1:112" ht="36.75" hidden="1" customHeight="1" x14ac:dyDescent="0.25">
      <c r="A130" s="217"/>
      <c r="B130" s="349"/>
      <c r="C130" s="261"/>
      <c r="D130" s="264"/>
      <c r="E130" s="268"/>
      <c r="F130" s="217"/>
      <c r="G130" s="268"/>
      <c r="H130" s="268"/>
      <c r="I130" s="261"/>
      <c r="J130" s="276"/>
      <c r="K130" s="266"/>
      <c r="L130" s="274"/>
      <c r="M130" s="358"/>
      <c r="N130" s="351"/>
    </row>
    <row r="131" spans="1:112" ht="1.5" customHeight="1" x14ac:dyDescent="0.25">
      <c r="A131" s="217"/>
      <c r="B131" s="349"/>
      <c r="C131" s="261"/>
      <c r="D131" s="264"/>
      <c r="E131" s="268"/>
      <c r="F131" s="217"/>
      <c r="G131" s="268"/>
      <c r="H131" s="268"/>
      <c r="I131" s="261"/>
      <c r="J131" s="277"/>
      <c r="K131" s="266"/>
      <c r="L131" s="260"/>
      <c r="M131" s="359"/>
      <c r="N131" s="351"/>
    </row>
    <row r="132" spans="1:112" ht="31.5" hidden="1" customHeight="1" x14ac:dyDescent="0.25">
      <c r="A132" s="217"/>
      <c r="B132" s="350"/>
      <c r="C132" s="262"/>
      <c r="D132" s="264"/>
      <c r="E132" s="268"/>
      <c r="F132" s="217"/>
      <c r="G132" s="268"/>
      <c r="H132" s="268"/>
      <c r="I132" s="262"/>
      <c r="J132" s="277"/>
      <c r="K132" s="270"/>
      <c r="L132" s="260"/>
      <c r="M132" s="359"/>
      <c r="N132" s="215"/>
    </row>
    <row r="133" spans="1:112" ht="76.5" customHeight="1" x14ac:dyDescent="0.25">
      <c r="A133" s="257"/>
      <c r="B133" s="378">
        <v>46136</v>
      </c>
      <c r="C133" s="201" t="str">
        <f>$C$127</f>
        <v>Распоряжение Администрации городского округа от 06.05.2026 № 82-р</v>
      </c>
      <c r="D133" s="269"/>
      <c r="E133" s="290"/>
      <c r="F133" s="257"/>
      <c r="G133" s="290"/>
      <c r="H133" s="290"/>
      <c r="I133" s="201" t="str">
        <f>$I$127</f>
        <v>субсидия на частичное возмещение расходов за 1 квартал 2026 года</v>
      </c>
      <c r="J133" s="209">
        <v>20</v>
      </c>
      <c r="K133" s="197" t="str">
        <f t="shared" ref="K133:M133" si="19">K127</f>
        <v>2 квартал 2026 года</v>
      </c>
      <c r="L133" s="193" t="str">
        <f t="shared" si="19"/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33" s="207" t="str">
        <f t="shared" si="19"/>
        <v>не имеется</v>
      </c>
      <c r="N133" s="189"/>
    </row>
    <row r="134" spans="1:112" ht="99.75" customHeight="1" x14ac:dyDescent="0.25">
      <c r="A134" s="216">
        <v>18</v>
      </c>
      <c r="B134" s="94">
        <v>45968</v>
      </c>
      <c r="C134" s="120" t="s">
        <v>93</v>
      </c>
      <c r="D134" s="263" t="s">
        <v>63</v>
      </c>
      <c r="E134" s="265" t="s">
        <v>64</v>
      </c>
      <c r="F134" s="271">
        <v>1236600054096</v>
      </c>
      <c r="G134" s="216">
        <v>6612058583</v>
      </c>
      <c r="H134" s="267" t="s">
        <v>66</v>
      </c>
      <c r="I134" s="32" t="str">
        <f>$I$118</f>
        <v>безвозмездное пользование муниципальным имуществом</v>
      </c>
      <c r="J134" s="33" t="s">
        <v>65</v>
      </c>
      <c r="K134" s="120" t="s">
        <v>94</v>
      </c>
      <c r="L134" s="32" t="str">
        <f>$L$118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34" s="48" t="str">
        <f>$M$118</f>
        <v>не имеется</v>
      </c>
      <c r="N134" s="13"/>
    </row>
    <row r="135" spans="1:112" ht="87.75" customHeight="1" x14ac:dyDescent="0.25">
      <c r="A135" s="217"/>
      <c r="B135" s="69">
        <f t="shared" ref="B135:C135" si="20">B128</f>
        <v>46093</v>
      </c>
      <c r="C135" s="108" t="str">
        <f t="shared" si="20"/>
        <v>Распоряжение Администрации городского округа от 12.03.2026 № 30-р</v>
      </c>
      <c r="D135" s="264"/>
      <c r="E135" s="266"/>
      <c r="F135" s="379"/>
      <c r="G135" s="217"/>
      <c r="H135" s="268"/>
      <c r="I135" s="106" t="str">
        <f>$I$128</f>
        <v>субсидия на частичное возмещение расходов за 4 квартал 2025 года</v>
      </c>
      <c r="J135" s="102">
        <v>6.02</v>
      </c>
      <c r="K135" s="103" t="str">
        <f>$K$128</f>
        <v>1 квартал 2026 года</v>
      </c>
      <c r="L135" s="106" t="str">
        <f>$L$128</f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35" s="122" t="str">
        <f>$M$134</f>
        <v>не имеется</v>
      </c>
      <c r="N135" s="57"/>
    </row>
    <row r="136" spans="1:112" ht="87.75" customHeight="1" x14ac:dyDescent="0.25">
      <c r="A136" s="257"/>
      <c r="B136" s="69">
        <v>46136</v>
      </c>
      <c r="C136" s="206" t="str">
        <f>$C$133</f>
        <v>Распоряжение Администрации городского округа от 06.05.2026 № 82-р</v>
      </c>
      <c r="D136" s="269"/>
      <c r="E136" s="270"/>
      <c r="F136" s="272"/>
      <c r="G136" s="257"/>
      <c r="H136" s="290"/>
      <c r="I136" s="193" t="str">
        <f>$I$133</f>
        <v>субсидия на частичное возмещение расходов за 1 квартал 2026 года</v>
      </c>
      <c r="J136" s="191">
        <v>20</v>
      </c>
      <c r="K136" s="184" t="str">
        <f t="shared" ref="K136:M136" si="21">K133</f>
        <v>2 квартал 2026 года</v>
      </c>
      <c r="L136" s="193" t="str">
        <f t="shared" si="21"/>
        <v>Предоставлена субсидия из местного бюджета на возмещение финансовых затрат, связанных с осуществлением уставной деятельности социально ориентированной организации</v>
      </c>
      <c r="M136" s="122" t="str">
        <f t="shared" si="21"/>
        <v>не имеется</v>
      </c>
      <c r="N136" s="57"/>
    </row>
    <row r="137" spans="1:112" ht="103.5" customHeight="1" x14ac:dyDescent="0.25">
      <c r="A137" s="239">
        <v>19</v>
      </c>
      <c r="B137" s="69">
        <v>45748</v>
      </c>
      <c r="C137" s="70" t="s">
        <v>71</v>
      </c>
      <c r="D137" s="242" t="s">
        <v>70</v>
      </c>
      <c r="E137" s="245" t="s">
        <v>72</v>
      </c>
      <c r="F137" s="248">
        <v>1116600002738</v>
      </c>
      <c r="G137" s="251">
        <v>6612998523</v>
      </c>
      <c r="H137" s="254" t="s">
        <v>73</v>
      </c>
      <c r="I137" s="60" t="str">
        <f>$I$134</f>
        <v>безвозмездное пользование муниципальным имуществом</v>
      </c>
      <c r="J137" s="61" t="s">
        <v>74</v>
      </c>
      <c r="K137" s="148" t="s">
        <v>79</v>
      </c>
      <c r="L137" s="60" t="str">
        <f>$L$134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37" s="58" t="str">
        <f>$M$134</f>
        <v>не имеется</v>
      </c>
      <c r="N137" s="57"/>
    </row>
    <row r="138" spans="1:112" ht="101.25" customHeight="1" x14ac:dyDescent="0.25">
      <c r="A138" s="240"/>
      <c r="B138" s="62">
        <v>46092</v>
      </c>
      <c r="C138" s="71" t="s">
        <v>112</v>
      </c>
      <c r="D138" s="243"/>
      <c r="E138" s="246"/>
      <c r="F138" s="249"/>
      <c r="G138" s="252"/>
      <c r="H138" s="255"/>
      <c r="I138" s="59" t="str">
        <f>$I$137</f>
        <v>безвозмездное пользование муниципальным имуществом</v>
      </c>
      <c r="J138" s="71" t="s">
        <v>75</v>
      </c>
      <c r="K138" s="150" t="s">
        <v>110</v>
      </c>
      <c r="L138" s="59" t="str">
        <f>$L$137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38" s="51" t="str">
        <f>$M$137</f>
        <v>не имеется</v>
      </c>
      <c r="N138" s="13"/>
    </row>
    <row r="139" spans="1:112" ht="101.25" customHeight="1" x14ac:dyDescent="0.25">
      <c r="A139" s="240"/>
      <c r="B139" s="69">
        <v>46002</v>
      </c>
      <c r="C139" s="148" t="s">
        <v>97</v>
      </c>
      <c r="D139" s="243"/>
      <c r="E139" s="246"/>
      <c r="F139" s="249"/>
      <c r="G139" s="252"/>
      <c r="H139" s="255"/>
      <c r="I139" s="124" t="str">
        <f>$I$137</f>
        <v>безвозмездное пользование муниципальным имуществом</v>
      </c>
      <c r="J139" s="125" t="s">
        <v>99</v>
      </c>
      <c r="K139" s="148" t="s">
        <v>98</v>
      </c>
      <c r="L139" s="124" t="str">
        <f>$L$138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39" s="126" t="str">
        <f>$M$138</f>
        <v>не имеется</v>
      </c>
      <c r="N139" s="57"/>
    </row>
    <row r="140" spans="1:112" ht="101.25" customHeight="1" x14ac:dyDescent="0.25">
      <c r="A140" s="241"/>
      <c r="B140" s="69">
        <v>46092</v>
      </c>
      <c r="C140" s="148" t="s">
        <v>111</v>
      </c>
      <c r="D140" s="244"/>
      <c r="E140" s="247"/>
      <c r="F140" s="250"/>
      <c r="G140" s="253"/>
      <c r="H140" s="256"/>
      <c r="I140" s="147" t="str">
        <f>$I$139</f>
        <v>безвозмездное пользование муниципальным имуществом</v>
      </c>
      <c r="J140" s="148" t="s">
        <v>113</v>
      </c>
      <c r="K140" s="148" t="s">
        <v>114</v>
      </c>
      <c r="L140" s="147" t="str">
        <f>$L$139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40" s="149" t="str">
        <f>$M$139</f>
        <v>не имеется</v>
      </c>
      <c r="N140" s="57"/>
    </row>
    <row r="141" spans="1:112" ht="126.75" customHeight="1" x14ac:dyDescent="0.25">
      <c r="A141" s="75">
        <v>20</v>
      </c>
      <c r="B141" s="79">
        <v>45848</v>
      </c>
      <c r="C141" s="74" t="s">
        <v>89</v>
      </c>
      <c r="D141" s="81" t="s">
        <v>83</v>
      </c>
      <c r="E141" s="74" t="s">
        <v>84</v>
      </c>
      <c r="F141" s="80">
        <v>1156600001777</v>
      </c>
      <c r="G141" s="75">
        <v>6612047937</v>
      </c>
      <c r="H141" s="151" t="s">
        <v>85</v>
      </c>
      <c r="I141" s="78" t="str">
        <f>$I$138</f>
        <v>безвозмездное пользование муниципальным имуществом</v>
      </c>
      <c r="J141" s="74" t="s">
        <v>117</v>
      </c>
      <c r="K141" s="77" t="s">
        <v>88</v>
      </c>
      <c r="L141" s="78" t="str">
        <f>$L$138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41" s="76" t="str">
        <f>$M$138</f>
        <v>не имеется</v>
      </c>
      <c r="N141" s="13"/>
    </row>
    <row r="142" spans="1:112" ht="140.25" customHeight="1" x14ac:dyDescent="0.25">
      <c r="A142" s="160">
        <v>21</v>
      </c>
      <c r="B142" s="94">
        <v>46108</v>
      </c>
      <c r="C142" s="157" t="s">
        <v>119</v>
      </c>
      <c r="D142" s="156" t="s">
        <v>115</v>
      </c>
      <c r="E142" s="157" t="s">
        <v>116</v>
      </c>
      <c r="F142" s="159">
        <v>1226600078638</v>
      </c>
      <c r="G142" s="160">
        <v>6612057935</v>
      </c>
      <c r="H142" s="158" t="s">
        <v>121</v>
      </c>
      <c r="I142" s="155" t="str">
        <f>$I$141</f>
        <v>безвозмездное пользование муниципальным имуществом</v>
      </c>
      <c r="J142" s="157" t="s">
        <v>118</v>
      </c>
      <c r="K142" s="157" t="s">
        <v>120</v>
      </c>
      <c r="L142" s="155" t="str">
        <f>$L$141</f>
        <v>Предоставлен объект муниципальной собственности в безвозмездное пользование некоммерческой организации в целях использования по целевому назначению</v>
      </c>
      <c r="M142" s="94" t="str">
        <f>$M$141</f>
        <v>не имеется</v>
      </c>
      <c r="N142" s="140"/>
    </row>
    <row r="143" spans="1:112" ht="135.75" customHeight="1" x14ac:dyDescent="0.25">
      <c r="A143" s="168">
        <v>22</v>
      </c>
      <c r="B143" s="99">
        <v>46122</v>
      </c>
      <c r="C143" s="165" t="s">
        <v>124</v>
      </c>
      <c r="D143" s="181" t="str">
        <f>[3]Лист1!$D$159</f>
        <v>Каменск-Уральской городской культурно-просветительской общественной организации «Книга»</v>
      </c>
      <c r="E143" s="165" t="s">
        <v>130</v>
      </c>
      <c r="F143" s="171">
        <f>[3]Лист1!F159</f>
        <v>1026600005893</v>
      </c>
      <c r="G143" s="171">
        <f>[3]Лист1!G159</f>
        <v>6612006225</v>
      </c>
      <c r="H143" s="169" t="str">
        <f>[3]Лист1!$H$159</f>
        <v>Повышение образовательного и культурного уровня населения, реализация образовательных, информационных, просветительских , научно-исследовательских и иных программ.</v>
      </c>
      <c r="I143" s="170" t="str">
        <f>$I$78</f>
        <v>субсидия на организацию и проведение социально значимого проекта</v>
      </c>
      <c r="J143" s="153">
        <v>49.5</v>
      </c>
      <c r="K143" s="165" t="s">
        <v>123</v>
      </c>
      <c r="L143" s="165" t="s">
        <v>131</v>
      </c>
      <c r="M143" s="100" t="s">
        <v>0</v>
      </c>
      <c r="N143" s="100"/>
    </row>
    <row r="146" spans="4:4" x14ac:dyDescent="0.25">
      <c r="D146" s="56"/>
    </row>
  </sheetData>
  <mergeCells count="229">
    <mergeCell ref="A128:A133"/>
    <mergeCell ref="D128:D133"/>
    <mergeCell ref="E128:E133"/>
    <mergeCell ref="F128:F133"/>
    <mergeCell ref="G128:G133"/>
    <mergeCell ref="H128:H133"/>
    <mergeCell ref="A134:A136"/>
    <mergeCell ref="D134:D136"/>
    <mergeCell ref="E134:E136"/>
    <mergeCell ref="F134:F136"/>
    <mergeCell ref="G134:G136"/>
    <mergeCell ref="H134:H136"/>
    <mergeCell ref="D9:D18"/>
    <mergeCell ref="E9:E18"/>
    <mergeCell ref="F9:F18"/>
    <mergeCell ref="G9:G18"/>
    <mergeCell ref="H9:H18"/>
    <mergeCell ref="A99:A104"/>
    <mergeCell ref="D99:D104"/>
    <mergeCell ref="E99:E104"/>
    <mergeCell ref="F99:F104"/>
    <mergeCell ref="G100:G104"/>
    <mergeCell ref="H100:H104"/>
    <mergeCell ref="N61:N64"/>
    <mergeCell ref="M67:M75"/>
    <mergeCell ref="A26:A30"/>
    <mergeCell ref="D26:D30"/>
    <mergeCell ref="E26:E30"/>
    <mergeCell ref="F26:F30"/>
    <mergeCell ref="G26:G30"/>
    <mergeCell ref="H26:H30"/>
    <mergeCell ref="A35:A44"/>
    <mergeCell ref="D35:D44"/>
    <mergeCell ref="E35:E44"/>
    <mergeCell ref="F35:F44"/>
    <mergeCell ref="H35:H44"/>
    <mergeCell ref="G35:G44"/>
    <mergeCell ref="M128:M132"/>
    <mergeCell ref="B61:B64"/>
    <mergeCell ref="C61:C64"/>
    <mergeCell ref="I61:I64"/>
    <mergeCell ref="J61:J64"/>
    <mergeCell ref="K61:K64"/>
    <mergeCell ref="L61:L64"/>
    <mergeCell ref="M61:M64"/>
    <mergeCell ref="D118:D127"/>
    <mergeCell ref="E118:E127"/>
    <mergeCell ref="F118:F127"/>
    <mergeCell ref="G118:G127"/>
    <mergeCell ref="H118:H127"/>
    <mergeCell ref="B128:B132"/>
    <mergeCell ref="N128:N132"/>
    <mergeCell ref="B27:B28"/>
    <mergeCell ref="C27:C28"/>
    <mergeCell ref="I27:I28"/>
    <mergeCell ref="J27:J28"/>
    <mergeCell ref="K27:K28"/>
    <mergeCell ref="L27:L28"/>
    <mergeCell ref="M27:M28"/>
    <mergeCell ref="N27:N28"/>
    <mergeCell ref="M56:M60"/>
    <mergeCell ref="M79:M83"/>
    <mergeCell ref="D86:D88"/>
    <mergeCell ref="E86:E88"/>
    <mergeCell ref="J67:J75"/>
    <mergeCell ref="K67:K75"/>
    <mergeCell ref="B35:B41"/>
    <mergeCell ref="C35:C41"/>
    <mergeCell ref="K35:K41"/>
    <mergeCell ref="L35:L41"/>
    <mergeCell ref="M35:M41"/>
    <mergeCell ref="N105:N117"/>
    <mergeCell ref="K87:K88"/>
    <mergeCell ref="J87:J88"/>
    <mergeCell ref="F79:F85"/>
    <mergeCell ref="G79:G85"/>
    <mergeCell ref="H79:H85"/>
    <mergeCell ref="E89:E98"/>
    <mergeCell ref="A118:A127"/>
    <mergeCell ref="I19:I22"/>
    <mergeCell ref="J19:J22"/>
    <mergeCell ref="G56:G66"/>
    <mergeCell ref="H56:H66"/>
    <mergeCell ref="G45:G55"/>
    <mergeCell ref="F45:F55"/>
    <mergeCell ref="G19:G22"/>
    <mergeCell ref="H19:H22"/>
    <mergeCell ref="G24:G25"/>
    <mergeCell ref="H24:H25"/>
    <mergeCell ref="F19:F22"/>
    <mergeCell ref="I35:I41"/>
    <mergeCell ref="J35:J41"/>
    <mergeCell ref="F24:F25"/>
    <mergeCell ref="K19:K22"/>
    <mergeCell ref="J24:J25"/>
    <mergeCell ref="I24:I25"/>
    <mergeCell ref="L128:L132"/>
    <mergeCell ref="D67:D78"/>
    <mergeCell ref="E67:E78"/>
    <mergeCell ref="F67:F78"/>
    <mergeCell ref="G67:G78"/>
    <mergeCell ref="H67:H78"/>
    <mergeCell ref="G86:G88"/>
    <mergeCell ref="F86:F88"/>
    <mergeCell ref="H86:H88"/>
    <mergeCell ref="F89:F98"/>
    <mergeCell ref="B45:B50"/>
    <mergeCell ref="C45:C50"/>
    <mergeCell ref="D45:D55"/>
    <mergeCell ref="E45:E55"/>
    <mergeCell ref="A86:A88"/>
    <mergeCell ref="I3:K3"/>
    <mergeCell ref="A3:B3"/>
    <mergeCell ref="C3:C4"/>
    <mergeCell ref="I46:I51"/>
    <mergeCell ref="J46:J51"/>
    <mergeCell ref="K46:K51"/>
    <mergeCell ref="L46:L51"/>
    <mergeCell ref="M46:M51"/>
    <mergeCell ref="H45:H55"/>
    <mergeCell ref="G6:G8"/>
    <mergeCell ref="L19:L22"/>
    <mergeCell ref="M19:M22"/>
    <mergeCell ref="I6:I8"/>
    <mergeCell ref="H6:H8"/>
    <mergeCell ref="B9:B17"/>
    <mergeCell ref="A6:A8"/>
    <mergeCell ref="B6:B8"/>
    <mergeCell ref="C6:C8"/>
    <mergeCell ref="D6:D8"/>
    <mergeCell ref="E6:E8"/>
    <mergeCell ref="F6:F8"/>
    <mergeCell ref="A19:A22"/>
    <mergeCell ref="D19:D22"/>
    <mergeCell ref="E19:E22"/>
    <mergeCell ref="N3:N4"/>
    <mergeCell ref="B86:B87"/>
    <mergeCell ref="C86:C87"/>
    <mergeCell ref="G89:G95"/>
    <mergeCell ref="H89:H95"/>
    <mergeCell ref="I87:I88"/>
    <mergeCell ref="C9:C17"/>
    <mergeCell ref="B19:B22"/>
    <mergeCell ref="C19:C22"/>
    <mergeCell ref="M24:M25"/>
    <mergeCell ref="H31:H34"/>
    <mergeCell ref="J6:J8"/>
    <mergeCell ref="K6:K8"/>
    <mergeCell ref="L6:L8"/>
    <mergeCell ref="M6:M8"/>
    <mergeCell ref="I9:I17"/>
    <mergeCell ref="J9:J17"/>
    <mergeCell ref="K9:K17"/>
    <mergeCell ref="L9:L17"/>
    <mergeCell ref="M9:M17"/>
    <mergeCell ref="M3:M4"/>
    <mergeCell ref="L3:L4"/>
    <mergeCell ref="D3:H3"/>
    <mergeCell ref="L56:L60"/>
    <mergeCell ref="B23:B24"/>
    <mergeCell ref="C23:C24"/>
    <mergeCell ref="A45:A55"/>
    <mergeCell ref="A67:A78"/>
    <mergeCell ref="A31:A34"/>
    <mergeCell ref="D31:D34"/>
    <mergeCell ref="E31:E34"/>
    <mergeCell ref="F31:F34"/>
    <mergeCell ref="G31:G34"/>
    <mergeCell ref="A56:A66"/>
    <mergeCell ref="D56:D66"/>
    <mergeCell ref="E56:E66"/>
    <mergeCell ref="F56:F66"/>
    <mergeCell ref="D24:D25"/>
    <mergeCell ref="E24:E25"/>
    <mergeCell ref="A24:A25"/>
    <mergeCell ref="I128:I132"/>
    <mergeCell ref="K128:K132"/>
    <mergeCell ref="J128:J132"/>
    <mergeCell ref="L24:L25"/>
    <mergeCell ref="K24:K25"/>
    <mergeCell ref="I56:I60"/>
    <mergeCell ref="J56:J60"/>
    <mergeCell ref="K56:K60"/>
    <mergeCell ref="L118:L122"/>
    <mergeCell ref="I118:I122"/>
    <mergeCell ref="J118:J122"/>
    <mergeCell ref="K118:K122"/>
    <mergeCell ref="I89:I93"/>
    <mergeCell ref="J89:J93"/>
    <mergeCell ref="K89:K93"/>
    <mergeCell ref="L89:L93"/>
    <mergeCell ref="L87:L88"/>
    <mergeCell ref="L79:L83"/>
    <mergeCell ref="A137:A140"/>
    <mergeCell ref="D137:D140"/>
    <mergeCell ref="E137:E140"/>
    <mergeCell ref="F137:F140"/>
    <mergeCell ref="G137:G140"/>
    <mergeCell ref="H137:H140"/>
    <mergeCell ref="A79:A85"/>
    <mergeCell ref="A89:A98"/>
    <mergeCell ref="D89:D98"/>
    <mergeCell ref="C128:C132"/>
    <mergeCell ref="D79:D85"/>
    <mergeCell ref="E79:E85"/>
    <mergeCell ref="M118:M122"/>
    <mergeCell ref="N74:N75"/>
    <mergeCell ref="A105:A116"/>
    <mergeCell ref="B105:B121"/>
    <mergeCell ref="C105:C121"/>
    <mergeCell ref="D105:D117"/>
    <mergeCell ref="E105:E117"/>
    <mergeCell ref="F105:F117"/>
    <mergeCell ref="G105:G117"/>
    <mergeCell ref="H105:H117"/>
    <mergeCell ref="I105:I117"/>
    <mergeCell ref="B74:B75"/>
    <mergeCell ref="C74:C75"/>
    <mergeCell ref="I79:I83"/>
    <mergeCell ref="K79:K83"/>
    <mergeCell ref="J79:J83"/>
    <mergeCell ref="L67:L75"/>
    <mergeCell ref="I67:I75"/>
    <mergeCell ref="J105:J117"/>
    <mergeCell ref="K105:K117"/>
    <mergeCell ref="L105:L117"/>
    <mergeCell ref="M105:M117"/>
    <mergeCell ref="M87:M88"/>
    <mergeCell ref="M89:M93"/>
  </mergeCells>
  <pageMargins left="0.7" right="0.7" top="0.75" bottom="0.75" header="0.3" footer="0.3"/>
  <pageSetup paperSize="9" scale="51" fitToHeight="0" orientation="landscape" r:id="rId1"/>
  <rowBreaks count="5" manualBreakCount="5">
    <brk id="10" max="13" man="1"/>
    <brk id="23" max="13" man="1"/>
    <brk id="32" max="13" man="1"/>
    <brk id="44" max="13" man="1"/>
    <brk id="6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Диаграмма1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2026-06-16T06:39:23Z</dcterms:modified>
</cp:coreProperties>
</file>