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125" windowWidth="14805" windowHeight="6990" activeTab="1"/>
  </bookViews>
  <sheets>
    <sheet name="Диаграмма1" sheetId="4" r:id="rId1"/>
    <sheet name="Лист1" sheetId="1" r:id="rId2"/>
    <sheet name="Лист2" sheetId="2" r:id="rId3"/>
    <sheet name="Лист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Print_Area" localSheetId="1">Лист1!$A$1:$N$131</definedName>
  </definedNames>
  <calcPr calcId="145621"/>
</workbook>
</file>

<file path=xl/calcChain.xml><?xml version="1.0" encoding="utf-8"?>
<calcChain xmlns="http://schemas.openxmlformats.org/spreadsheetml/2006/main">
  <c r="I131" i="1" l="1"/>
  <c r="H131" i="1"/>
  <c r="F131" i="1"/>
  <c r="G131" i="1"/>
  <c r="D131" i="1"/>
  <c r="I72" i="1" l="1"/>
  <c r="I28" i="1"/>
  <c r="I41" i="1" s="1"/>
  <c r="B119" i="1" l="1"/>
  <c r="B124" i="1" s="1"/>
  <c r="K40" i="1"/>
  <c r="K51" i="1" s="1"/>
  <c r="K61" i="1" s="1"/>
  <c r="K71" i="1" s="1"/>
  <c r="K79" i="1" s="1"/>
  <c r="K88" i="1" s="1"/>
  <c r="K95" i="1" s="1"/>
  <c r="K118" i="1" s="1"/>
  <c r="K119" i="1" s="1"/>
  <c r="K124" i="1" s="1"/>
  <c r="C51" i="1"/>
  <c r="C61" i="1" s="1"/>
  <c r="C71" i="1" s="1"/>
  <c r="C79" i="1" s="1"/>
  <c r="C88" i="1" s="1"/>
  <c r="C95" i="1" s="1"/>
  <c r="C118" i="1" s="1"/>
  <c r="C119" i="1" s="1"/>
  <c r="C124" i="1" s="1"/>
  <c r="M79" i="1" l="1"/>
  <c r="M71" i="1"/>
  <c r="M61" i="1"/>
  <c r="F52" i="1"/>
  <c r="G52" i="1"/>
  <c r="H52" i="1"/>
  <c r="M52" i="1"/>
  <c r="D33" i="1"/>
  <c r="F33" i="1"/>
  <c r="G33" i="1"/>
  <c r="H33" i="1"/>
  <c r="I51" i="1" l="1"/>
  <c r="I61" i="1" s="1"/>
  <c r="I71" i="1" s="1"/>
  <c r="I79" i="1" s="1"/>
  <c r="I88" i="1" s="1"/>
  <c r="I95" i="1" s="1"/>
  <c r="I118" i="1" s="1"/>
  <c r="I119" i="1" s="1"/>
  <c r="I124" i="1" s="1"/>
  <c r="C83" i="1" l="1"/>
  <c r="B83" i="1"/>
  <c r="B78" i="1"/>
  <c r="C78" i="1"/>
  <c r="L119" i="1" l="1"/>
  <c r="L124" i="1" s="1"/>
  <c r="L88" i="1"/>
  <c r="L95" i="1" s="1"/>
  <c r="L118" i="1" s="1"/>
  <c r="L40" i="1"/>
  <c r="L51" i="1" s="1"/>
  <c r="L61" i="1" s="1"/>
  <c r="L71" i="1" s="1"/>
  <c r="L79" i="1" s="1"/>
  <c r="I40" i="1"/>
  <c r="G93" i="1" l="1"/>
  <c r="B93" i="1"/>
  <c r="C93" i="1"/>
  <c r="E25" i="1" l="1"/>
  <c r="C87" i="1" l="1"/>
  <c r="I80" i="1"/>
  <c r="I83" i="1" s="1"/>
  <c r="J80" i="1"/>
  <c r="K80" i="1"/>
  <c r="L80" i="1"/>
  <c r="L81" i="1" s="1"/>
  <c r="M80" i="1"/>
  <c r="M81" i="1" s="1"/>
  <c r="B114" i="1"/>
  <c r="C114" i="1"/>
  <c r="I110" i="1"/>
  <c r="I123" i="1" s="1"/>
  <c r="I125" i="1" s="1"/>
  <c r="M110" i="1"/>
  <c r="I78" i="1"/>
  <c r="J78" i="1"/>
  <c r="K78" i="1"/>
  <c r="L78" i="1"/>
  <c r="M78" i="1"/>
  <c r="B77" i="1"/>
  <c r="C77" i="1"/>
  <c r="L73" i="1"/>
  <c r="B69" i="1"/>
  <c r="C69" i="1"/>
  <c r="I57" i="1"/>
  <c r="I62" i="1" s="1"/>
  <c r="J57" i="1"/>
  <c r="K57" i="1"/>
  <c r="L57" i="1"/>
  <c r="M57" i="1"/>
  <c r="B57" i="1"/>
  <c r="J49" i="1"/>
  <c r="I49" i="1"/>
  <c r="L49" i="1"/>
  <c r="M49" i="1"/>
  <c r="B42" i="1"/>
  <c r="C42" i="1"/>
  <c r="D42" i="1"/>
  <c r="E42" i="1"/>
  <c r="F42" i="1"/>
  <c r="G42" i="1"/>
  <c r="H42" i="1"/>
  <c r="I33" i="1"/>
  <c r="I42" i="1" s="1"/>
  <c r="J33" i="1"/>
  <c r="L33" i="1"/>
  <c r="M33" i="1"/>
  <c r="M40" i="1" s="1"/>
  <c r="C30" i="1"/>
  <c r="B30" i="1"/>
  <c r="B29" i="1"/>
  <c r="C29" i="1"/>
  <c r="M9" i="1"/>
  <c r="I92" i="1" l="1"/>
  <c r="I94" i="1"/>
  <c r="I126" i="1"/>
  <c r="I129" i="1" s="1"/>
  <c r="I130" i="1" s="1"/>
  <c r="I127" i="1"/>
  <c r="I128" i="1" s="1"/>
  <c r="M51" i="1"/>
  <c r="M50" i="1" s="1"/>
  <c r="M123" i="1"/>
  <c r="M119" i="1"/>
  <c r="M88" i="1"/>
  <c r="I81" i="1"/>
  <c r="L83" i="1"/>
  <c r="L94" i="1" s="1"/>
  <c r="L92" i="1" l="1"/>
  <c r="L97" i="1"/>
  <c r="M125" i="1"/>
  <c r="M126" i="1" s="1"/>
  <c r="M127" i="1" s="1"/>
  <c r="M128" i="1" s="1"/>
  <c r="M124" i="1"/>
  <c r="M94" i="1"/>
  <c r="M95" i="1" s="1"/>
  <c r="G25" i="1"/>
  <c r="B117" i="1"/>
  <c r="C24" i="1"/>
  <c r="C48" i="1" s="1"/>
  <c r="C56" i="1" s="1"/>
  <c r="C76" i="1" s="1"/>
  <c r="B24" i="1"/>
  <c r="I73" i="1"/>
  <c r="M18" i="1"/>
  <c r="F119" i="1"/>
  <c r="G119" i="1"/>
  <c r="F25" i="1"/>
  <c r="D25" i="1"/>
  <c r="F18" i="1"/>
  <c r="G18" i="1"/>
  <c r="D18" i="1"/>
  <c r="F9" i="1"/>
  <c r="G9" i="1"/>
  <c r="I43" i="1"/>
  <c r="I52" i="1" s="1"/>
  <c r="H119" i="1"/>
  <c r="E119" i="1"/>
  <c r="L18" i="1"/>
  <c r="I29" i="1"/>
  <c r="M29" i="1"/>
  <c r="D29" i="1"/>
  <c r="E29" i="1"/>
  <c r="F29" i="1"/>
  <c r="G29" i="1"/>
  <c r="H29" i="1"/>
  <c r="I3" i="1"/>
  <c r="I4" i="1"/>
  <c r="J4" i="1"/>
  <c r="K4" i="1"/>
  <c r="I6" i="1"/>
  <c r="I18" i="1"/>
  <c r="J18" i="1"/>
  <c r="I23" i="1"/>
  <c r="I25" i="1"/>
  <c r="I26" i="1" s="1"/>
  <c r="J25" i="1"/>
  <c r="I30" i="1"/>
  <c r="E9" i="1"/>
  <c r="E62" i="1"/>
  <c r="C3" i="1"/>
  <c r="B4" i="1"/>
  <c r="M30" i="1"/>
  <c r="M25" i="1"/>
  <c r="M26" i="1" s="1"/>
  <c r="H25" i="1"/>
  <c r="M23" i="1"/>
  <c r="H23" i="1"/>
  <c r="F23" i="1"/>
  <c r="G23" i="1"/>
  <c r="D23" i="1"/>
  <c r="H18" i="1"/>
  <c r="E18" i="1"/>
  <c r="H9" i="1"/>
  <c r="H6" i="1"/>
  <c r="M3" i="1"/>
  <c r="G4" i="1"/>
  <c r="D4" i="1"/>
  <c r="E4" i="1"/>
  <c r="F4" i="1"/>
  <c r="H4" i="1"/>
  <c r="D3" i="1"/>
  <c r="A4" i="1"/>
  <c r="A3" i="1"/>
  <c r="M129" i="1" l="1"/>
  <c r="M130" i="1" s="1"/>
  <c r="L30" i="1"/>
  <c r="L62" i="1"/>
  <c r="L29" i="1"/>
  <c r="L42" i="1"/>
  <c r="L43" i="1" s="1"/>
  <c r="L52" i="1" s="1"/>
  <c r="C86" i="1"/>
  <c r="K115" i="1"/>
  <c r="I115" i="1"/>
  <c r="L115" i="1"/>
  <c r="L26" i="1"/>
  <c r="L23" i="1"/>
  <c r="L25" i="1"/>
  <c r="C117" i="1"/>
  <c r="M115" i="1" l="1"/>
  <c r="L110" i="1" l="1"/>
  <c r="L123" i="1" s="1"/>
  <c r="L125" i="1" s="1"/>
  <c r="L126" i="1" s="1"/>
  <c r="L129" i="1" l="1"/>
  <c r="L130" i="1" s="1"/>
  <c r="L127" i="1"/>
  <c r="L128" i="1" s="1"/>
</calcChain>
</file>

<file path=xl/sharedStrings.xml><?xml version="1.0" encoding="utf-8"?>
<sst xmlns="http://schemas.openxmlformats.org/spreadsheetml/2006/main" count="158" uniqueCount="133">
  <si>
    <t>не имеется</t>
  </si>
  <si>
    <t>Возрождение Российского казачества, защита его прав, сохранение традиционных образа жизни, хозяйствования и культуры Российского качества</t>
  </si>
  <si>
    <t xml:space="preserve">Реестр социально ориентированных некоммерческих организаций - получателей поддержки </t>
  </si>
  <si>
    <t>Каменск-Уральская городская просветительская общественная организация «Общество Знание»</t>
  </si>
  <si>
    <t>623428, г. Каменск-Уральский, ул. Кирова 23, кв. 98, Четыркин Тимофей Иванович,  эл.адрес: time@k-ur.ru</t>
  </si>
  <si>
    <t>Оказание гражданам и организациям информационных, социальных и правовых услуг, услуг в сфере содействия развитию современных цифровых информационных технологий</t>
  </si>
  <si>
    <t>Сведения об использовании социально ориентированными некоммерческими организациями - получателей поддержки предоставленных мер государственной поддержки</t>
  </si>
  <si>
    <t>623401 Свердловская область г. Каменск-Уральский Проспект Победы 38-82 председатель Давыдов Владимир Николаевич</t>
  </si>
  <si>
    <t>безвозмездное ползование муниципальным имуществом, нежилым помещением общей площадью 188,5 кв.м.</t>
  </si>
  <si>
    <t>безвозмездное пользование муниципальным имуществом: нежилым помещением общей площадью 540,3 кв.м.</t>
  </si>
  <si>
    <t>Организация и проведение спортивных, культурно-массовых мероприятий, организация работы кружков, секций для разных возрастных категорий, учебно-образовательных процессов</t>
  </si>
  <si>
    <t>Автономная некоммерческая организация поддержки семей с детьми, страдающими детским церебральным параличом и заболеваниями опорно-двигательного аппарата "Седьмой лепесток"</t>
  </si>
  <si>
    <t>623400, г. Каменск-Уральский, ул. Карла Маркса, д.26, кв. 47 директор Вощикова Анна Петровна</t>
  </si>
  <si>
    <t>безвозмездное пользование муниципальным имуществом: нежилым помещением общей площадью 48,5 кв.м.</t>
  </si>
  <si>
    <t>623400, г. Каменск-Уральский, ул. Ленина, 32, председатель Никифоров Яков Кузьмич</t>
  </si>
  <si>
    <t>Защита общих интересов и законных прав ветеранов войны, труда, боевых действий, государственной и муниципальной службы, пенсионеров, обеспечение достойного положения старшего поколения в обществе</t>
  </si>
  <si>
    <t>Оказание детям, страдающим детским церебральным параличом и заболеваниями опорно-двигательного аппарата услуг, направленных на их абилитацию и реабилитацию, улучшение качества их жизни</t>
  </si>
  <si>
    <t>безвозмездное пользование муниципальным имуществом: нежилым помещением общей площадью 77,9 кв.м.</t>
  </si>
  <si>
    <t>безвозмездное пользование муниципальным имуществом: нежилым помещением общей площадью 26,4 кв.м.</t>
  </si>
  <si>
    <t>Попяляризация и развитие детского спорта для повышения интересов детей к занятию физической культурой и спортом в области спортивно-оздоровительной и досуговой деятельности</t>
  </si>
  <si>
    <t>безвозмездное пользование мунципальным имуществом: нежилым помещением общей площадью 59,8 кв.м.</t>
  </si>
  <si>
    <t>Каменск-Уральская местная общественная организация ветеранов войны,  труда, боевых действий, государственной службы, пенсионеров</t>
  </si>
  <si>
    <t>безвозмездное пользование муниципальным имуществом</t>
  </si>
  <si>
    <t>безвозмездное пользование муниципальным имуществом: нежилым помещением площадью 979,3 кв.м., земельным участком площадью 7894 кв.м.</t>
  </si>
  <si>
    <t>07.11.2020-06.11.2025</t>
  </si>
  <si>
    <t>Каменск-Уральская городская общественная организация «Школа бокса «Гонг Победы» имени А.Ф. Николаева</t>
  </si>
  <si>
    <t>623414, г. Каменск-Уральский, ул. Лермонтова, д.64, кв. 26, Председатель - Суворов Александр Васильевич</t>
  </si>
  <si>
    <t>Местная общественная организация "Федерация хоккея г. Каменск-Уральский 40+"</t>
  </si>
  <si>
    <t>Развитие, пропаганда и популяризация хоккея как вида спорта, повышение роли физической культуры и спорта во всестороннем и гармоничном развитии личности, повышение престижа и представления интересов хоккея в г. Каменске-Уральском</t>
  </si>
  <si>
    <t>623418, г. Каменск-Уральский, ул. Головина, д.25,             офис 3, президент Красноселов Александр  Анатольевич</t>
  </si>
  <si>
    <t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t>
  </si>
  <si>
    <t>безвозмездное пользование муниципальным имуществом: нежилым помещением общей площадью 8,5 кв.м.</t>
  </si>
  <si>
    <t>03.07.2021-02.07.2026</t>
  </si>
  <si>
    <t>20.07.2021 -19.07.2026</t>
  </si>
  <si>
    <t>08.09.2021-07.09.2026</t>
  </si>
  <si>
    <t>безвозмездное пользование муниципальным имуществом: нежилым помещением общей площадью 16,4 кв.м.</t>
  </si>
  <si>
    <t>безвозмездное пользование муниципальным имуществом: нежилым помещением общей площадью 49 кв.м.</t>
  </si>
  <si>
    <t>16.09.2020-15.09.2025</t>
  </si>
  <si>
    <t>25.02.2022-24.02.2027</t>
  </si>
  <si>
    <t>безвозмездное пользование муниципальным имуществом: нежилым помещением площадью 291, 4 кв.м, земельным участком площадью 3017 кв.м.</t>
  </si>
  <si>
    <t>Договор № 9 от 20.07.2021</t>
  </si>
  <si>
    <t>31.03.2022-30.03.2027</t>
  </si>
  <si>
    <t>11.06.2022-10.06.2027</t>
  </si>
  <si>
    <t>623400, Свердловская область, г. Каменск-Уральский, ул. Ленина, 36. Председатель Общества Бекленищева Анастасия Михайловна, znanie_kamensk@mail.ru</t>
  </si>
  <si>
    <t>Автономная некоммерческая организация  "Городской центр информационных, социальных и правовых услуг "Виртуальный Каменск"</t>
  </si>
  <si>
    <t>01.09.2022-31.08.2027</t>
  </si>
  <si>
    <t>Автономная некоммерческая организация "Центр культуры, спорта и развития территории города Каменска-Уральского "Синара"</t>
  </si>
  <si>
    <t>Свердловская областная общественная организация Общероссийской общественной организации инвалидов "Всероссийской ордена Трудового Красного Знамени общество слепых"</t>
  </si>
  <si>
    <t>Договор № 12 от 01.09.2022</t>
  </si>
  <si>
    <t>15,00 руб.</t>
  </si>
  <si>
    <t>17.05.2023-16.05.2028</t>
  </si>
  <si>
    <t>Договор № 6 от 05.06.2023</t>
  </si>
  <si>
    <t>безвозмездное пользование муниципальным имуществом: нежилым помещением общей площадью 283 кв.м.</t>
  </si>
  <si>
    <t>безвозмездное пользование муниципальным имуществом: нежилым помещением общей площадью 166,6 кв.м.</t>
  </si>
  <si>
    <t>19.07.2023-18.07.2028</t>
  </si>
  <si>
    <t>623418, Свердловская область, г. Каменск-Уральский, ул. Карла Маркса, д. 40А, директор Вешкурцев Александр Николаевич</t>
  </si>
  <si>
    <t>Договор № 14 от 05.06.2024</t>
  </si>
  <si>
    <t>05.06.2024-04.06.2027</t>
  </si>
  <si>
    <t>Договор № 16 от 11.07.2024</t>
  </si>
  <si>
    <t>11.07.2024-10.07.2029</t>
  </si>
  <si>
    <t>Договор № 69 от 18.07.2023</t>
  </si>
  <si>
    <t>Свердловская областная общественная организация "Клуб служебного собаководства"</t>
  </si>
  <si>
    <t>Договор № 19 от 01.08.2024</t>
  </si>
  <si>
    <t>Автономная некоммерческая организация помощи различным категориям населения и профилактики социально значимых заболеваний "Белый слон"</t>
  </si>
  <si>
    <t>623401, Свердловская область, г. Каменск-Уральский, ул.Карла Маркса, д. 75, кв. 5 Директор Коротаев Андрей Константинович</t>
  </si>
  <si>
    <t>безвозмездное пользование муниципальным имуществом: помещением общей площадью 91,0 кв.м.</t>
  </si>
  <si>
    <t>Предоставление услуг, направленных на оказание помощи различным категориям населения и профилактику социально значимых заболеваний</t>
  </si>
  <si>
    <t>01.08.2024-31.07.2027</t>
  </si>
  <si>
    <t>Примечание</t>
  </si>
  <si>
    <t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t>
  </si>
  <si>
    <t>Благотворительный фонд "Фонд ветеранов и инвалидов боевых действий и военной травмы"</t>
  </si>
  <si>
    <t>Договор № 12 от 01.04.2024</t>
  </si>
  <si>
    <t>623409, Свердловская область, г. Каменск-Уральский, ул. Ленина, д.33. Президент Дябин Владимир Евгеньевич</t>
  </si>
  <si>
    <t>Поддержка инициатив ветеранов и инвалидов и их семей и семей погибших в боевых действиях, объединений и движений, юридичексих лиц, направленных на решение социальных, благотворительных, культурных, образовательных, патриотических проблем.</t>
  </si>
  <si>
    <t>безвозмездное пользование мунициапльным имуществом: помещением общей площадью 69,1 кв.м.</t>
  </si>
  <si>
    <t>безвозмездное пользование муниципальным имуществом: помещением общей площадью 83,8 кв.м.</t>
  </si>
  <si>
    <t>Договор № 1 от 28.02.2025</t>
  </si>
  <si>
    <t>28.02.2025-27.02.2030</t>
  </si>
  <si>
    <t>Распоряжение Администрации городского округа от 26.02.2025 № 37-р</t>
  </si>
  <si>
    <t>01.04.2025-31.03.2030</t>
  </si>
  <si>
    <t>Некоммерческая организация Каменск-Уральское хуторское казачье общество «Казачья застава»</t>
  </si>
  <si>
    <t>безвозмездное пользование муниципаотным имуществом: нежилым помещением общей площадью 49 кв.м.</t>
  </si>
  <si>
    <t>безвозмездное пользование муниципальным имуществом: нежилым помещением общей площадью 454,9 кв.м.</t>
  </si>
  <si>
    <t>Фонд содействия патриотическому воспитанию молодежи "Рубикон" г. Каменск-Уральский</t>
  </si>
  <si>
    <t>623412, Свердловская область, г. Каменск-Уральский, ул. Средняя, д.9.кв.5. Директор Шишков Александр Анатольевич</t>
  </si>
  <si>
    <t>Формирование у молодежи патриотического сознания, развитие и совершенствование системы патриотического воспитания граждан.</t>
  </si>
  <si>
    <t>Договор № 5 от 27.05.2025</t>
  </si>
  <si>
    <t>27.05.2025 -26.05.2030</t>
  </si>
  <si>
    <t>10.07.2025-09.07.2028</t>
  </si>
  <si>
    <t>Договор № 8 от 10.07.2025</t>
  </si>
  <si>
    <t>623400 Свердловская область, г. Каменск-Уральский ул. Рябова, 7 , Григорьева Надежда Юрьевна, и.о. начальника</t>
  </si>
  <si>
    <t>Договор № 1 от 26.09.2025</t>
  </si>
  <si>
    <t>26.09.2025 - 25.09.2030</t>
  </si>
  <si>
    <t>Договор № 11 от 07.11.2025</t>
  </si>
  <si>
    <t>07.11.2025-06.11.2028</t>
  </si>
  <si>
    <t>Договор № 10 от 07.11.2025</t>
  </si>
  <si>
    <t>07.11.2025-06.11.2030</t>
  </si>
  <si>
    <t>Договор № 12 от 11.12.2025</t>
  </si>
  <si>
    <t>11.12.2025-10.12.2026</t>
  </si>
  <si>
    <t>безвозмездное пользование муниципальным имуществом: помещениями общей площадью 95,3 кв.м.</t>
  </si>
  <si>
    <t>Договор № 11 от 08.09.2021</t>
  </si>
  <si>
    <t xml:space="preserve">623414, Свердловская область, город Каменск-Уральский, ул Лермонтова, д. 133,  директор Сафронова Екатерина Сергеевна 
</t>
  </si>
  <si>
    <t>661213996858</t>
  </si>
  <si>
    <t>1026600931719</t>
  </si>
  <si>
    <t>безвозмездное пользование муниципальным имуществом: нежилым помещением общей площадью 1043,8 кв.м.</t>
  </si>
  <si>
    <t>в  Каменск-Уральском городском округе в  2026 году</t>
  </si>
  <si>
    <t xml:space="preserve">Некоммерчсекое партнертсво Детско-юношеский спортивно-оздоровительный клуб "ЭЛИТА-СПОРТ" </t>
  </si>
  <si>
    <t>Распоряжение Администрации городского округа от 12.03.2026 № 30-р</t>
  </si>
  <si>
    <t>субсидия на частичное возмещение расходов за 4 квартал 2025 года</t>
  </si>
  <si>
    <t>1 квартал 2026 года</t>
  </si>
  <si>
    <t>11.03.2026-10.03.2029</t>
  </si>
  <si>
    <t>Договор № 2 от 11.03.2026</t>
  </si>
  <si>
    <t>Договор № 1 от 11.03.2026</t>
  </si>
  <si>
    <t>безвозмездное пользование муниципальным имуществом: помещениями общей площадью 71,8 кв.м.</t>
  </si>
  <si>
    <t>11.03.2026-10.03.2027</t>
  </si>
  <si>
    <t>Автономная некоммерческая организация «Каменск-Уральский Фонд национальной культуры Александра Невского Дело чести»</t>
  </si>
  <si>
    <t>623404, Свердловская область, г. Каменск-Уральский, дер. Монастырка, ул. Первомайская, д.50, директор  Тетюков Александр Викторович</t>
  </si>
  <si>
    <t>безвозмездное пользование муниципальным имуществом: помещением общей площадью 75,2 кв.м.</t>
  </si>
  <si>
    <t>безвозмездное пользование муниципальным имуществом: помещениями общей площадью 103,1 кв.м.</t>
  </si>
  <si>
    <t>Договор № 5 от 27.03.2026</t>
  </si>
  <si>
    <t>27.03.2026-26.03.2027</t>
  </si>
  <si>
    <t>Предоставление услуг по развитию национальной культуры и общественно полезной деятельности путем содействия образованию, просвещению и популяризации науки и научных знаний, патриотическому и духовно-нравственному воспитанию граждан, укреплению престижа семьи и традиционных семейных ценностей, развитию краеведения, в том числе экологического и внутреннего туризма</t>
  </si>
  <si>
    <t>Распоряжение А/дминистрации городского округа от 14.04.2026 № 65-р</t>
  </si>
  <si>
    <t>Реализация социально значимого проекта "Дедов достойные сыны"</t>
  </si>
  <si>
    <t>2 квартал 2026 года</t>
  </si>
  <si>
    <t>Распоряжение Администрации городского округа от 14.04.2026 № 65-р</t>
  </si>
  <si>
    <t>Реализация социально значимого проекта "сыны отчизны"</t>
  </si>
  <si>
    <t>субсидия на организацию и проведение социально значимого проекта</t>
  </si>
  <si>
    <t>Реализация социально значимого проекта "Подари жизнь, посвященного Дню донора крови"</t>
  </si>
  <si>
    <t>Реализация социально значимого проекта "VIII городские казачьи игры "Казачья застава"</t>
  </si>
  <si>
    <t>Реализация социально-значимого проекта "Народы России по знаменем Победы"</t>
  </si>
  <si>
    <t xml:space="preserve"> 623400, Свердловская область, г. Каменск-Уральский, ул. Ленина, д. 36, 16, Председатель Правления Папуловских Ирина Марсовна</t>
  </si>
  <si>
    <t>Реализация социально значимого проекта "Пушкинский день России"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</si>
</sst>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Liberation Serif"/>
      <family val="1"/>
      <charset val="204"/>
    </font>
    <font>
      <b/>
      <sz val="11"/>
      <color theme="1"/>
      <name val="Liberation Serif"/>
      <family val="1"/>
      <charset val="204"/>
    </font>
    <font>
      <sz val="11"/>
      <name val="Liberation Serif"/>
      <family val="1"/>
      <charset val="204"/>
    </font>
    <font>
      <b/>
      <sz val="11"/>
      <name val="Liberation Serif"/>
      <family val="1"/>
      <charset val="204"/>
    </font>
    <font>
      <sz val="9"/>
      <name val="Liberation Serif"/>
      <family val="1"/>
      <charset val="204"/>
    </font>
    <font>
      <sz val="12"/>
      <color theme="1"/>
      <name val="Liberation Serif"/>
      <family val="1"/>
      <charset val="204"/>
    </font>
    <font>
      <sz val="9"/>
      <color theme="1"/>
      <name val="Liberation Serif"/>
      <family val="1"/>
      <charset val="204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35">
    <xf numFmtId="0" fontId="0" fillId="0" borderId="0" xfId="0"/>
    <xf numFmtId="0" fontId="1" fillId="0" borderId="0" xfId="0" applyFont="1"/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top"/>
    </xf>
    <xf numFmtId="0" fontId="3" fillId="0" borderId="0" xfId="0" applyFont="1"/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8" xfId="0" applyBorder="1"/>
    <xf numFmtId="0" fontId="0" fillId="0" borderId="1" xfId="0" applyBorder="1"/>
    <xf numFmtId="14" fontId="3" fillId="0" borderId="3" xfId="0" applyNumberFormat="1" applyFont="1" applyBorder="1" applyAlignment="1">
      <alignment vertical="top" wrapText="1"/>
    </xf>
    <xf numFmtId="0" fontId="0" fillId="0" borderId="11" xfId="0" applyBorder="1"/>
    <xf numFmtId="14" fontId="5" fillId="0" borderId="3" xfId="0" applyNumberFormat="1" applyFont="1" applyBorder="1" applyAlignment="1">
      <alignment vertical="top" wrapText="1"/>
    </xf>
    <xf numFmtId="0" fontId="0" fillId="0" borderId="2" xfId="0" applyBorder="1"/>
    <xf numFmtId="14" fontId="3" fillId="0" borderId="1" xfId="0" applyNumberFormat="1" applyFont="1" applyBorder="1" applyAlignment="1">
      <alignment vertical="top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4" fillId="0" borderId="6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49" fontId="3" fillId="0" borderId="6" xfId="0" applyNumberFormat="1" applyFont="1" applyBorder="1" applyAlignment="1">
      <alignment horizontal="center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1" xfId="0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14" fontId="3" fillId="0" borderId="9" xfId="0" applyNumberFormat="1" applyFont="1" applyBorder="1" applyAlignment="1">
      <alignment vertical="top"/>
    </xf>
    <xf numFmtId="14" fontId="3" fillId="0" borderId="1" xfId="0" applyNumberFormat="1" applyFont="1" applyBorder="1" applyAlignment="1">
      <alignment horizontal="left" vertical="top"/>
    </xf>
    <xf numFmtId="0" fontId="0" fillId="0" borderId="5" xfId="0" applyBorder="1" applyAlignment="1">
      <alignment horizontal="center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10" xfId="0" applyFont="1" applyBorder="1" applyAlignment="1">
      <alignment horizontal="left" vertical="top"/>
    </xf>
    <xf numFmtId="0" fontId="3" fillId="0" borderId="10" xfId="0" applyFont="1" applyBorder="1" applyAlignment="1">
      <alignment vertical="top" wrapText="1"/>
    </xf>
    <xf numFmtId="0" fontId="0" fillId="0" borderId="0" xfId="0" applyAlignment="1">
      <alignment horizontal="center" wrapText="1"/>
    </xf>
    <xf numFmtId="0" fontId="0" fillId="0" borderId="3" xfId="0" applyBorder="1"/>
    <xf numFmtId="14" fontId="3" fillId="0" borderId="3" xfId="0" applyNumberFormat="1" applyFont="1" applyBorder="1" applyAlignment="1">
      <alignment vertical="top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0" fillId="0" borderId="3" xfId="0" applyBorder="1" applyAlignment="1"/>
    <xf numFmtId="14" fontId="3" fillId="0" borderId="7" xfId="0" applyNumberFormat="1" applyFont="1" applyBorder="1" applyAlignment="1">
      <alignment vertical="top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/>
    </xf>
    <xf numFmtId="14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/>
    </xf>
    <xf numFmtId="1" fontId="3" fillId="0" borderId="5" xfId="0" applyNumberFormat="1" applyFont="1" applyBorder="1" applyAlignment="1">
      <alignment horizontal="center" vertical="top"/>
    </xf>
    <xf numFmtId="0" fontId="4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0" fontId="3" fillId="0" borderId="7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14" fontId="5" fillId="0" borderId="7" xfId="0" applyNumberFormat="1" applyFont="1" applyBorder="1" applyAlignment="1">
      <alignment vertical="top" wrapText="1"/>
    </xf>
    <xf numFmtId="14" fontId="5" fillId="0" borderId="6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/>
    </xf>
    <xf numFmtId="0" fontId="5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vertical="top"/>
    </xf>
    <xf numFmtId="14" fontId="3" fillId="0" borderId="5" xfId="0" applyNumberFormat="1" applyFont="1" applyBorder="1" applyAlignment="1">
      <alignment vertical="top" wrapText="1"/>
    </xf>
    <xf numFmtId="14" fontId="3" fillId="0" borderId="5" xfId="0" applyNumberFormat="1" applyFont="1" applyBorder="1" applyAlignment="1">
      <alignment vertical="top"/>
    </xf>
    <xf numFmtId="14" fontId="3" fillId="0" borderId="5" xfId="0" applyNumberFormat="1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14" fontId="5" fillId="0" borderId="7" xfId="0" applyNumberFormat="1" applyFont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vertical="top" wrapText="1"/>
    </xf>
    <xf numFmtId="14" fontId="5" fillId="0" borderId="3" xfId="0" applyNumberFormat="1" applyFont="1" applyBorder="1" applyAlignment="1">
      <alignment vertical="top" wrapText="1"/>
    </xf>
    <xf numFmtId="14" fontId="3" fillId="0" borderId="5" xfId="0" applyNumberFormat="1" applyFont="1" applyBorder="1" applyAlignment="1">
      <alignment vertical="top" wrapText="1"/>
    </xf>
    <xf numFmtId="14" fontId="3" fillId="0" borderId="5" xfId="0" applyNumberFormat="1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5" fillId="0" borderId="3" xfId="0" applyFont="1" applyBorder="1" applyAlignment="1">
      <alignment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vertical="top"/>
    </xf>
    <xf numFmtId="14" fontId="3" fillId="0" borderId="10" xfId="0" applyNumberFormat="1" applyFont="1" applyBorder="1" applyAlignment="1">
      <alignment horizontal="left" vertical="top"/>
    </xf>
    <xf numFmtId="0" fontId="0" fillId="0" borderId="6" xfId="0" applyBorder="1" applyAlignment="1"/>
    <xf numFmtId="14" fontId="5" fillId="0" borderId="3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center" vertical="top" wrapText="1"/>
    </xf>
    <xf numFmtId="14" fontId="3" fillId="0" borderId="5" xfId="0" applyNumberFormat="1" applyFont="1" applyBorder="1" applyAlignment="1">
      <alignment vertical="top"/>
    </xf>
    <xf numFmtId="14" fontId="3" fillId="0" borderId="5" xfId="0" applyNumberFormat="1" applyFont="1" applyBorder="1" applyAlignment="1">
      <alignment vertical="top" wrapText="1"/>
    </xf>
    <xf numFmtId="14" fontId="5" fillId="0" borderId="5" xfId="0" applyNumberFormat="1" applyFont="1" applyBorder="1" applyAlignment="1">
      <alignment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0" fontId="10" fillId="0" borderId="5" xfId="0" applyFont="1" applyBorder="1"/>
    <xf numFmtId="0" fontId="5" fillId="0" borderId="3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center" vertical="top" wrapText="1"/>
    </xf>
    <xf numFmtId="14" fontId="3" fillId="0" borderId="7" xfId="0" applyNumberFormat="1" applyFont="1" applyBorder="1" applyAlignment="1">
      <alignment horizontal="center" vertical="top" wrapText="1"/>
    </xf>
    <xf numFmtId="0" fontId="0" fillId="0" borderId="7" xfId="0" applyBorder="1" applyAlignment="1"/>
    <xf numFmtId="0" fontId="8" fillId="0" borderId="6" xfId="0" applyFont="1" applyFill="1" applyBorder="1" applyAlignment="1">
      <alignment vertical="top"/>
    </xf>
    <xf numFmtId="14" fontId="5" fillId="0" borderId="3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 wrapText="1"/>
    </xf>
    <xf numFmtId="2" fontId="3" fillId="0" borderId="3" xfId="0" applyNumberFormat="1" applyFont="1" applyBorder="1" applyAlignment="1">
      <alignment horizontal="left" vertical="top" wrapText="1"/>
    </xf>
    <xf numFmtId="2" fontId="3" fillId="0" borderId="5" xfId="0" applyNumberFormat="1" applyFont="1" applyBorder="1" applyAlignment="1">
      <alignment horizontal="left" vertical="top"/>
    </xf>
    <xf numFmtId="0" fontId="3" fillId="0" borderId="5" xfId="0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top" wrapText="1"/>
    </xf>
    <xf numFmtId="1" fontId="5" fillId="0" borderId="5" xfId="0" applyNumberFormat="1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0" fillId="0" borderId="6" xfId="0" applyBorder="1" applyAlignment="1">
      <alignment horizontal="center"/>
    </xf>
    <xf numFmtId="14" fontId="3" fillId="0" borderId="6" xfId="0" applyNumberFormat="1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3" xfId="0" applyFont="1" applyBorder="1" applyAlignment="1">
      <alignment vertical="top" wrapText="1"/>
    </xf>
    <xf numFmtId="14" fontId="5" fillId="0" borderId="3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 wrapText="1"/>
    </xf>
    <xf numFmtId="14" fontId="3" fillId="0" borderId="5" xfId="0" applyNumberFormat="1" applyFont="1" applyBorder="1" applyAlignment="1">
      <alignment horizontal="left" vertical="top" wrapText="1"/>
    </xf>
    <xf numFmtId="1" fontId="3" fillId="0" borderId="5" xfId="0" applyNumberFormat="1" applyFont="1" applyBorder="1" applyAlignment="1">
      <alignment horizontal="center" vertical="top"/>
    </xf>
    <xf numFmtId="14" fontId="3" fillId="0" borderId="3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14" fontId="5" fillId="0" borderId="5" xfId="0" applyNumberFormat="1" applyFont="1" applyBorder="1" applyAlignment="1">
      <alignment vertical="top" wrapText="1"/>
    </xf>
    <xf numFmtId="0" fontId="3" fillId="0" borderId="6" xfId="0" applyFont="1" applyBorder="1" applyAlignment="1">
      <alignment horizontal="center" vertical="top"/>
    </xf>
    <xf numFmtId="2" fontId="3" fillId="0" borderId="6" xfId="0" applyNumberFormat="1" applyFont="1" applyBorder="1" applyAlignment="1">
      <alignment horizontal="left" vertical="top" wrapText="1"/>
    </xf>
    <xf numFmtId="2" fontId="3" fillId="0" borderId="3" xfId="0" applyNumberFormat="1" applyFont="1" applyBorder="1" applyAlignment="1">
      <alignment horizontal="left" vertical="top" wrapText="1"/>
    </xf>
    <xf numFmtId="14" fontId="3" fillId="0" borderId="5" xfId="0" applyNumberFormat="1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14" fontId="3" fillId="0" borderId="5" xfId="0" applyNumberFormat="1" applyFont="1" applyBorder="1" applyAlignment="1">
      <alignment vertical="top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5" fillId="0" borderId="5" xfId="0" applyNumberFormat="1" applyFont="1" applyFill="1" applyBorder="1" applyAlignment="1">
      <alignment horizontal="center" vertical="top"/>
    </xf>
    <xf numFmtId="14" fontId="5" fillId="0" borderId="5" xfId="0" applyNumberFormat="1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1" fontId="3" fillId="0" borderId="5" xfId="1" applyNumberFormat="1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left" vertical="top" wrapText="1"/>
    </xf>
    <xf numFmtId="14" fontId="5" fillId="0" borderId="7" xfId="0" applyNumberFormat="1" applyFont="1" applyBorder="1" applyAlignment="1">
      <alignment horizontal="left" vertical="top" wrapText="1"/>
    </xf>
    <xf numFmtId="14" fontId="5" fillId="0" borderId="6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center" vertical="top" wrapText="1"/>
    </xf>
    <xf numFmtId="14" fontId="5" fillId="0" borderId="6" xfId="0" applyNumberFormat="1" applyFont="1" applyBorder="1" applyAlignment="1">
      <alignment horizontal="center" vertical="top" wrapText="1"/>
    </xf>
    <xf numFmtId="14" fontId="3" fillId="0" borderId="3" xfId="0" applyNumberFormat="1" applyFont="1" applyBorder="1" applyAlignment="1">
      <alignment vertical="top" wrapText="1"/>
    </xf>
    <xf numFmtId="14" fontId="3" fillId="0" borderId="7" xfId="0" applyNumberFormat="1" applyFont="1" applyBorder="1" applyAlignment="1">
      <alignment vertical="top" wrapText="1"/>
    </xf>
    <xf numFmtId="14" fontId="3" fillId="0" borderId="6" xfId="0" applyNumberFormat="1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10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11" xfId="0" applyFont="1" applyBorder="1" applyAlignment="1">
      <alignment vertical="top"/>
    </xf>
    <xf numFmtId="0" fontId="0" fillId="0" borderId="3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6" fillId="0" borderId="3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1" fontId="5" fillId="0" borderId="3" xfId="0" applyNumberFormat="1" applyFont="1" applyBorder="1" applyAlignment="1">
      <alignment horizontal="center" vertical="top"/>
    </xf>
    <xf numFmtId="1" fontId="5" fillId="0" borderId="7" xfId="0" applyNumberFormat="1" applyFont="1" applyBorder="1" applyAlignment="1">
      <alignment horizontal="center" vertical="top"/>
    </xf>
    <xf numFmtId="1" fontId="5" fillId="0" borderId="6" xfId="0" applyNumberFormat="1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left" vertical="top" wrapText="1"/>
    </xf>
    <xf numFmtId="14" fontId="3" fillId="0" borderId="3" xfId="0" applyNumberFormat="1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14" fontId="3" fillId="0" borderId="6" xfId="0" applyNumberFormat="1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1" fontId="3" fillId="0" borderId="3" xfId="0" applyNumberFormat="1" applyFont="1" applyBorder="1" applyAlignment="1">
      <alignment horizontal="center" vertical="top"/>
    </xf>
    <xf numFmtId="1" fontId="3" fillId="0" borderId="6" xfId="0" applyNumberFormat="1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14" fontId="3" fillId="0" borderId="5" xfId="0" applyNumberFormat="1" applyFont="1" applyBorder="1" applyAlignment="1">
      <alignment vertical="top"/>
    </xf>
    <xf numFmtId="14" fontId="3" fillId="0" borderId="11" xfId="0" applyNumberFormat="1" applyFont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left" vertical="top" wrapText="1"/>
    </xf>
    <xf numFmtId="14" fontId="3" fillId="0" borderId="10" xfId="0" applyNumberFormat="1" applyFont="1" applyBorder="1" applyAlignment="1">
      <alignment horizontal="left" vertical="top" wrapText="1"/>
    </xf>
    <xf numFmtId="0" fontId="5" fillId="0" borderId="5" xfId="0" applyFont="1" applyFill="1" applyBorder="1" applyAlignment="1">
      <alignment vertical="top" wrapText="1"/>
    </xf>
    <xf numFmtId="14" fontId="3" fillId="0" borderId="5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/>
    </xf>
    <xf numFmtId="2" fontId="3" fillId="0" borderId="6" xfId="0" applyNumberFormat="1" applyFont="1" applyBorder="1" applyAlignment="1">
      <alignment horizontal="left" vertical="top" wrapText="1"/>
    </xf>
    <xf numFmtId="2" fontId="3" fillId="0" borderId="5" xfId="0" applyNumberFormat="1" applyFont="1" applyBorder="1" applyAlignment="1">
      <alignment horizontal="left" vertical="top" wrapText="1"/>
    </xf>
    <xf numFmtId="2" fontId="3" fillId="0" borderId="3" xfId="0" applyNumberFormat="1" applyFont="1" applyBorder="1" applyAlignment="1">
      <alignment horizontal="left" vertical="top" wrapText="1"/>
    </xf>
    <xf numFmtId="14" fontId="5" fillId="0" borderId="5" xfId="0" applyNumberFormat="1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14" fontId="3" fillId="0" borderId="5" xfId="0" applyNumberFormat="1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/>
    </xf>
    <xf numFmtId="14" fontId="5" fillId="0" borderId="3" xfId="0" applyNumberFormat="1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14" fontId="5" fillId="0" borderId="5" xfId="0" applyNumberFormat="1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top" wrapText="1"/>
    </xf>
    <xf numFmtId="14" fontId="6" fillId="0" borderId="3" xfId="0" applyNumberFormat="1" applyFont="1" applyBorder="1" applyAlignment="1">
      <alignment horizontal="left" vertical="top" wrapText="1"/>
    </xf>
    <xf numFmtId="14" fontId="6" fillId="0" borderId="7" xfId="0" applyNumberFormat="1" applyFont="1" applyBorder="1" applyAlignment="1">
      <alignment horizontal="left" vertical="top" wrapText="1"/>
    </xf>
    <xf numFmtId="0" fontId="9" fillId="0" borderId="5" xfId="0" applyFont="1" applyBorder="1" applyAlignment="1">
      <alignment horizontal="center" vertical="top" wrapText="1"/>
    </xf>
    <xf numFmtId="14" fontId="3" fillId="0" borderId="3" xfId="0" applyNumberFormat="1" applyFont="1" applyBorder="1" applyAlignment="1">
      <alignment horizontal="left" vertical="top"/>
    </xf>
    <xf numFmtId="14" fontId="3" fillId="0" borderId="6" xfId="0" applyNumberFormat="1" applyFont="1" applyBorder="1" applyAlignment="1">
      <alignment horizontal="left" vertical="top"/>
    </xf>
    <xf numFmtId="0" fontId="5" fillId="0" borderId="1" xfId="0" applyFont="1" applyBorder="1" applyAlignment="1">
      <alignment vertical="top" wrapText="1"/>
    </xf>
    <xf numFmtId="49" fontId="5" fillId="0" borderId="3" xfId="0" applyNumberFormat="1" applyFont="1" applyBorder="1" applyAlignment="1">
      <alignment vertical="top" wrapText="1"/>
    </xf>
    <xf numFmtId="49" fontId="5" fillId="0" borderId="7" xfId="0" applyNumberFormat="1" applyFont="1" applyBorder="1" applyAlignment="1">
      <alignment vertical="top" wrapText="1"/>
    </xf>
    <xf numFmtId="49" fontId="5" fillId="0" borderId="6" xfId="0" applyNumberFormat="1" applyFont="1" applyBorder="1" applyAlignment="1">
      <alignment vertical="top" wrapText="1"/>
    </xf>
    <xf numFmtId="14" fontId="5" fillId="0" borderId="7" xfId="0" applyNumberFormat="1" applyFont="1" applyBorder="1" applyAlignment="1">
      <alignment vertical="top" wrapText="1"/>
    </xf>
    <xf numFmtId="14" fontId="5" fillId="0" borderId="6" xfId="0" applyNumberFormat="1" applyFont="1" applyBorder="1" applyAlignment="1">
      <alignment vertical="top" wrapText="1"/>
    </xf>
    <xf numFmtId="0" fontId="5" fillId="0" borderId="10" xfId="0" applyFont="1" applyBorder="1" applyAlignment="1">
      <alignment vertical="top"/>
    </xf>
    <xf numFmtId="0" fontId="5" fillId="0" borderId="9" xfId="0" applyFont="1" applyBorder="1" applyAlignment="1">
      <alignment vertical="top"/>
    </xf>
    <xf numFmtId="0" fontId="5" fillId="0" borderId="11" xfId="0" applyFont="1" applyBorder="1" applyAlignment="1">
      <alignment vertical="top"/>
    </xf>
    <xf numFmtId="14" fontId="3" fillId="0" borderId="10" xfId="0" applyNumberFormat="1" applyFont="1" applyBorder="1" applyAlignment="1">
      <alignment horizontal="center" vertical="top" wrapText="1"/>
    </xf>
    <xf numFmtId="14" fontId="3" fillId="0" borderId="9" xfId="0" applyNumberFormat="1" applyFont="1" applyBorder="1" applyAlignment="1">
      <alignment horizontal="center" vertical="top" wrapText="1"/>
    </xf>
    <xf numFmtId="14" fontId="3" fillId="0" borderId="11" xfId="0" applyNumberFormat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49" fontId="5" fillId="0" borderId="3" xfId="0" applyNumberFormat="1" applyFont="1" applyBorder="1" applyAlignment="1">
      <alignment horizontal="center" vertical="top" wrapText="1"/>
    </xf>
    <xf numFmtId="49" fontId="5" fillId="0" borderId="7" xfId="0" applyNumberFormat="1" applyFont="1" applyBorder="1" applyAlignment="1">
      <alignment horizontal="center" vertical="top" wrapText="1"/>
    </xf>
    <xf numFmtId="49" fontId="5" fillId="0" borderId="6" xfId="0" applyNumberFormat="1" applyFont="1" applyBorder="1" applyAlignment="1">
      <alignment horizontal="center" vertical="top" wrapText="1"/>
    </xf>
    <xf numFmtId="0" fontId="5" fillId="0" borderId="10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14" fontId="6" fillId="0" borderId="6" xfId="0" applyNumberFormat="1" applyFont="1" applyBorder="1" applyAlignment="1">
      <alignment horizontal="left" vertical="top" wrapText="1"/>
    </xf>
    <xf numFmtId="14" fontId="4" fillId="0" borderId="3" xfId="0" applyNumberFormat="1" applyFont="1" applyBorder="1" applyAlignment="1">
      <alignment horizontal="left" vertical="top" wrapText="1"/>
    </xf>
    <xf numFmtId="14" fontId="4" fillId="0" borderId="7" xfId="0" applyNumberFormat="1" applyFont="1" applyBorder="1" applyAlignment="1">
      <alignment horizontal="left" vertical="top" wrapText="1"/>
    </xf>
    <xf numFmtId="49" fontId="3" fillId="0" borderId="3" xfId="0" applyNumberFormat="1" applyFont="1" applyBorder="1" applyAlignment="1">
      <alignment horizontal="center" vertical="top"/>
    </xf>
    <xf numFmtId="49" fontId="3" fillId="0" borderId="7" xfId="0" applyNumberFormat="1" applyFont="1" applyBorder="1" applyAlignment="1">
      <alignment horizontal="center" vertical="top"/>
    </xf>
    <xf numFmtId="0" fontId="3" fillId="0" borderId="5" xfId="0" applyFont="1" applyBorder="1" applyAlignment="1">
      <alignment horizontal="left" vertical="top" wrapText="1"/>
    </xf>
    <xf numFmtId="1" fontId="3" fillId="0" borderId="5" xfId="0" applyNumberFormat="1" applyFont="1" applyBorder="1" applyAlignment="1">
      <alignment horizontal="center" vertical="top" wrapText="1"/>
    </xf>
    <xf numFmtId="0" fontId="3" fillId="0" borderId="5" xfId="0" applyNumberFormat="1" applyFont="1" applyBorder="1" applyAlignment="1">
      <alignment horizontal="center" vertical="top" wrapText="1"/>
    </xf>
    <xf numFmtId="1" fontId="3" fillId="0" borderId="5" xfId="0" applyNumberFormat="1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 wrapText="1"/>
    </xf>
    <xf numFmtId="49" fontId="3" fillId="0" borderId="3" xfId="0" applyNumberFormat="1" applyFont="1" applyBorder="1" applyAlignment="1">
      <alignment horizontal="center" vertical="top" wrapText="1"/>
    </xf>
    <xf numFmtId="49" fontId="3" fillId="0" borderId="7" xfId="0" applyNumberFormat="1" applyFont="1" applyBorder="1" applyAlignment="1">
      <alignment horizontal="center" vertical="top" wrapText="1"/>
    </xf>
    <xf numFmtId="49" fontId="5" fillId="0" borderId="3" xfId="0" applyNumberFormat="1" applyFont="1" applyBorder="1" applyAlignment="1">
      <alignment horizontal="center" vertical="top"/>
    </xf>
    <xf numFmtId="49" fontId="5" fillId="0" borderId="7" xfId="0" applyNumberFormat="1" applyFont="1" applyBorder="1" applyAlignment="1">
      <alignment horizontal="center" vertical="top"/>
    </xf>
    <xf numFmtId="1" fontId="3" fillId="0" borderId="3" xfId="0" applyNumberFormat="1" applyFont="1" applyBorder="1" applyAlignment="1">
      <alignment horizontal="center" vertical="top" wrapText="1"/>
    </xf>
    <xf numFmtId="1" fontId="3" fillId="0" borderId="7" xfId="0" applyNumberFormat="1" applyFont="1" applyBorder="1" applyAlignment="1">
      <alignment horizontal="center" vertical="top" wrapText="1"/>
    </xf>
    <xf numFmtId="1" fontId="3" fillId="0" borderId="6" xfId="0" applyNumberFormat="1" applyFont="1" applyBorder="1" applyAlignment="1">
      <alignment horizontal="center" vertical="top" wrapText="1"/>
    </xf>
    <xf numFmtId="0" fontId="3" fillId="0" borderId="3" xfId="0" applyNumberFormat="1" applyFont="1" applyBorder="1" applyAlignment="1">
      <alignment horizontal="center" vertical="top" wrapText="1"/>
    </xf>
    <xf numFmtId="0" fontId="3" fillId="0" borderId="7" xfId="0" applyNumberFormat="1" applyFont="1" applyBorder="1" applyAlignment="1">
      <alignment horizontal="center" vertical="top" wrapText="1"/>
    </xf>
    <xf numFmtId="0" fontId="3" fillId="0" borderId="6" xfId="0" applyNumberFormat="1" applyFont="1" applyBorder="1" applyAlignment="1">
      <alignment horizontal="center" vertical="top" wrapText="1"/>
    </xf>
    <xf numFmtId="1" fontId="3" fillId="0" borderId="5" xfId="2" applyNumberFormat="1" applyFont="1" applyBorder="1" applyAlignment="1">
      <alignment horizontal="center" vertical="top"/>
    </xf>
    <xf numFmtId="14" fontId="3" fillId="0" borderId="3" xfId="0" applyNumberFormat="1" applyFont="1" applyBorder="1" applyAlignment="1">
      <alignment horizontal="center" vertical="top"/>
    </xf>
    <xf numFmtId="14" fontId="3" fillId="0" borderId="7" xfId="0" applyNumberFormat="1" applyFont="1" applyBorder="1" applyAlignment="1">
      <alignment horizontal="center" vertical="top"/>
    </xf>
    <xf numFmtId="14" fontId="3" fillId="0" borderId="6" xfId="0" applyNumberFormat="1" applyFont="1" applyBorder="1" applyAlignment="1">
      <alignment horizontal="center" vertical="top"/>
    </xf>
    <xf numFmtId="14" fontId="3" fillId="0" borderId="7" xfId="0" applyNumberFormat="1" applyFont="1" applyBorder="1" applyAlignment="1">
      <alignment horizontal="center" vertical="top" wrapText="1"/>
    </xf>
    <xf numFmtId="14" fontId="3" fillId="0" borderId="6" xfId="0" applyNumberFormat="1" applyFont="1" applyBorder="1" applyAlignment="1">
      <alignment horizontal="center" vertical="top" wrapText="1"/>
    </xf>
    <xf numFmtId="14" fontId="5" fillId="0" borderId="7" xfId="0" applyNumberFormat="1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0" fillId="0" borderId="5" xfId="0" applyBorder="1" applyAlignment="1"/>
    <xf numFmtId="0" fontId="0" fillId="0" borderId="5" xfId="0" applyBorder="1" applyAlignment="1">
      <alignment horizontal="center"/>
    </xf>
  </cellXfs>
  <cellStyles count="3">
    <cellStyle name="Обычный" xfId="0" builtinId="0"/>
    <cellStyle name="Процентный" xfId="1" builtinId="5"/>
    <cellStyle name="Финансовый" xfId="2" builtinId="3"/>
  </cellStyles>
  <dxfs count="0"/>
  <tableStyles count="0" defaultTableStyle="TableStyleMedium2" defaultPivotStyle="PivotStyleMedium9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2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3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9303808"/>
        <c:axId val="215237376"/>
      </c:barChart>
      <c:catAx>
        <c:axId val="189303808"/>
        <c:scaling>
          <c:orientation val="minMax"/>
        </c:scaling>
        <c:delete val="0"/>
        <c:axPos val="b"/>
        <c:majorTickMark val="out"/>
        <c:minorTickMark val="none"/>
        <c:tickLblPos val="nextTo"/>
        <c:crossAx val="215237376"/>
        <c:crosses val="autoZero"/>
        <c:auto val="1"/>
        <c:lblAlgn val="ctr"/>
        <c:lblOffset val="100"/>
        <c:noMultiLvlLbl val="0"/>
      </c:catAx>
      <c:valAx>
        <c:axId val="215237376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893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2;&#1073;&#1086;&#1095;&#1072;&#1103;/&#1086;&#1090;&#1095;&#1077;&#1090;&#1099;,%20&#1089;&#1087;&#1088;&#1072;&#1074;&#1082;&#1080;/&#1056;&#1077;&#1077;&#1089;&#1090;&#1088;%20&#1053;&#1050;&#1054;-&#1087;&#1086;&#1083;&#1091;&#1095;&#1072;&#1090;&#1077;&#1083;&#1077;&#1081;%20&#1087;&#1086;&#1076;&#1076;&#1077;&#1088;&#1078;&#1082;&#1080;%20&#1074;%202016%20&#1075;&#1086;&#1076;&#109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77;&#1077;&#1089;&#1090;&#1088;%20&#1057;&#1054;&#1053;&#1050;&#1054;%20-%20&#1087;&#1086;&#1083;&#1091;&#1095;&#1072;&#1090;&#1077;&#1083;&#1077;&#1081;%20&#1087;&#1086;&#1076;&#1076;&#1077;&#1088;&#1078;&#1082;&#1080;%20&#1074;%20&#1050;&#1072;&#1084;&#1077;&#1085;&#1089;&#1082;-&#1059;&#1088;&#1072;&#1083;&#1100;&#1089;&#1082;&#1086;&#1084;%20&#1075;&#1086;&#1088;&#1086;&#1076;&#1089;&#1082;&#1086;&#1084;%20&#1086;&#1082;&#1088;&#1091;&#1075;&#1077;%20&#1074;%202023%20&#1075;&#1086;&#1076;&#1091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7;&#1077;&#1089;&#1090;&#1088;%20&#1057;&#1054;&#1053;&#1050;&#1054;%20-%20&#1087;&#1086;&#1083;&#1091;&#1095;&#1072;&#1090;&#1077;&#1083;&#1077;&#1081;%20&#1087;&#1086;&#1076;&#1076;&#1077;&#1088;&#1078;&#1082;&#1080;%20&#1074;%20&#1052;&#1054;%20&#1075;.%20&#1050;&#1072;&#1084;&#1077;&#1085;&#1089;&#1082;-&#1059;&#1088;&#1072;&#1083;&#1100;&#1089;&#1082;&#1080;&#1081;%20&#1074;%202018%20&#1075;&#1086;&#1076;&#1091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77;&#1077;&#1089;&#1090;&#1088;%20&#1057;&#1054;&#1053;&#1050;&#1054;%20-%20&#1087;&#1086;&#1083;&#1091;&#1095;&#1072;&#1090;&#1077;&#1083;&#1077;&#1081;%20&#1087;&#1086;&#1076;&#1076;&#1077;&#1088;&#1078;&#1082;&#1080;%20&#1074;%20&#1050;&#1072;&#1084;&#1077;&#1085;&#1089;&#1082;-&#1059;&#1088;&#1072;&#1083;&#1100;&#1089;&#1082;&#1086;&#1084;%20&#1075;&#1086;&#1088;&#1086;&#1076;&#1089;&#1082;&#1086;&#1084;%20&#1086;&#1082;&#1088;&#1091;&#1075;&#1077;%20&#1074;%202024%20&#1075;&#1086;&#1076;&#1091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8;&#1077;&#1077;&#1089;&#1090;&#1088;%20&#1057;&#1054;&#1053;&#1050;&#1054;%20-%20&#1087;&#1086;&#1083;&#1091;&#1095;&#1072;&#1090;&#1077;&#1083;&#1077;&#1081;%20&#1087;&#1086;&#1076;&#1076;&#1077;&#1088;&#1078;&#1082;&#1080;%20&#1074;%20&#1052;&#1054;%20&#1075;.%20&#1050;&#1072;&#1084;&#1077;&#1085;&#1089;&#1082;-&#1059;&#1088;&#1072;&#1083;&#1100;&#1089;&#1082;&#1080;&#1081;%20&#1074;%202019%20&#1075;&#1086;&#1076;&#1091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6;&#1077;&#1077;&#1089;&#1090;&#1088;%20&#1057;&#1054;&#1053;&#1050;&#1054;%20-%20&#1087;&#1086;&#1083;&#1091;&#1095;&#1072;&#1090;&#1077;&#1083;&#1077;&#1081;%20&#1087;&#1086;&#1076;&#1076;&#1077;&#1088;&#1078;&#1082;&#1080;%20&#1074;%20&#1050;&#1072;&#1084;&#1077;&#1085;&#1089;&#1082;-&#1059;&#1088;&#1072;&#1083;&#1100;&#1089;&#1082;&#1086;&#1084;%20&#1075;&#1086;&#1088;&#1086;&#1076;&#1089;&#1082;&#1086;&#1084;%20&#1086;&#1082;&#1088;&#1091;&#1075;&#1077;%20&#1074;%202025%20&#1075;&#1086;&#1076;&#109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 refreshError="1">
        <row r="2">
          <cell r="A2" t="str">
            <v xml:space="preserve">Реестр социально ориентированных некоммерческих организаций - получателей поддержки </v>
          </cell>
        </row>
        <row r="4">
          <cell r="A4" t="str">
            <v>Реквизиты реестровой записи</v>
          </cell>
          <cell r="C4" t="str">
            <v>Дата принятия решения
об оказании поддержки или о прекра-щении оказания поддержки</v>
          </cell>
          <cell r="D4" t="str">
            <v>Сведения о социально ориентированных некоммерческих организациях - получателях государственной поддержки</v>
          </cell>
          <cell r="J4" t="str">
            <v>Сведения о предоставленной поддержке</v>
          </cell>
          <cell r="M4" t="str">
            <v>Информация (если имеется) о нарушениях, допущенных социально ориентированной некоммерческой организацией, получившей поддержку, в том числе о нецелевом использовании предоставленных средств и имущества</v>
          </cell>
        </row>
        <row r="5">
          <cell r="A5" t="str">
            <v>№ п/п</v>
          </cell>
          <cell r="B5" t="str">
            <v>дата включения в реестр</v>
          </cell>
          <cell r="D5" t="str">
            <v>полное  и (если имеется) сокращенное наименование постоянно действующего органа некоммерческой организации, название организации</v>
          </cell>
          <cell r="E5" t="str">
            <v>почтовый адрес и электронный адреса, контактные телефоны, факс, фамилия, имя, отчество руководителя</v>
          </cell>
          <cell r="F5" t="str">
            <v>основной государственный регистрационный номер записи
о государствен-ной регистрации некоммерческой организации (ОГРН)</v>
          </cell>
          <cell r="G5" t="str">
            <v>идентифика-ционный номер налогоплатель-щика</v>
          </cell>
          <cell r="H5" t="str">
            <v>виды деятельности некоммерческой организации</v>
          </cell>
          <cell r="J5" t="str">
            <v>вид государственной  поддержки</v>
          </cell>
          <cell r="K5" t="str">
            <v>объем (размер) государственной  поддержки, тыс. руб.</v>
          </cell>
          <cell r="L5" t="str">
            <v>срок оказания государственной  поддержки</v>
          </cell>
        </row>
        <row r="25">
          <cell r="I25" t="str">
            <v>Подготовка сборных команд мастеров по техническим видам спорта, предоставление услуг дополнительного образования</v>
          </cell>
          <cell r="J25" t="str">
            <v>безвозмездное пользование муниципальным имуществом</v>
          </cell>
        </row>
        <row r="27">
          <cell r="E27" t="str">
            <v xml:space="preserve">623400 Свердловская область г. Каменск-Уральский, ул. Парковая, 17, председатель Лагунова Тамара Тихоновна, эл. адрес:sheshina.el@yandex.ru
</v>
          </cell>
          <cell r="F27" t="str">
            <v>1026600004870</v>
          </cell>
          <cell r="G27">
            <v>6659016317</v>
          </cell>
          <cell r="I27" t="str">
            <v>Защита прав и интересов инвалидов по зрению, участие в определении реализации государственной политики в отношении инвалидов, содействие в реализации государственных полномочий в медицинской, профессиональной, социальной реабилитвации и интеграции, приобщение к труду, образованию, культуре и спорту, улучшение их материально-бытовых условий</v>
          </cell>
        </row>
        <row r="32">
          <cell r="D32" t="str">
            <v xml:space="preserve"> Некоммерческое партнерство "Дзюдо"</v>
          </cell>
          <cell r="E32" t="str">
            <v>623400 Свердловская область г.Каменск-Уральский, ул.Белинского,1а, руководитель Тылис Сергей Петрович, эл. адрес:tylis-kerama@bk.ru</v>
          </cell>
          <cell r="F32" t="str">
            <v>1086600001070</v>
          </cell>
          <cell r="G32">
            <v>6612025820</v>
          </cell>
          <cell r="I32" t="str">
            <v xml:space="preserve">Содействие развития массовых  и индивидуальных форм физкультурно-оздоровительной и спортивной работы с детьми дошкольного и школьного возраста и других возрастов населения, профилактика заболеваний, укрепление здоровья, поддержание высокой работоспособности человека, воспитание патриотизма граждан, подготовке их к защите Родины, внедрение физической культуры и спорта в режим учебы, труда и отдыха граждан и пропаганда физической культуры и спорта по каналам теле- и радиовещания.        </v>
          </cell>
          <cell r="J32" t="str">
            <v>безвозмездное пользование муниципальным имуществом</v>
          </cell>
          <cell r="K32" t="str">
            <v>безвозмездное пользование муниципальным имуществом: нежилым помещением общей площадью 236,8 кв.м.</v>
          </cell>
          <cell r="M32" t="str">
            <v>не имеется</v>
          </cell>
        </row>
        <row r="39">
          <cell r="D39" t="str">
            <v>Негосударственное образовательное  учреждение дополнительного профессионального образования Каменск-Уральская спортивно-техническая школа "Румб" Регионального отделения Общероссийскойобщественно-государственной организации "ДОСААФ" СО</v>
          </cell>
          <cell r="F39" t="str">
            <v>1026600932710</v>
          </cell>
          <cell r="G39">
            <v>6612004122</v>
          </cell>
          <cell r="I39" t="str">
            <v xml:space="preserve"> Предоставление услуг дополнительного профессионального образования,  проведение занятий по спортивно-техническим видам спорта, патриотическое воспитание, подготовка к службе в армии</v>
          </cell>
          <cell r="J39" t="str">
            <v>безвозмездное пользование муниципальным имуществом</v>
          </cell>
          <cell r="M39" t="str">
            <v>не имеется</v>
          </cell>
        </row>
        <row r="40">
          <cell r="D40" t="str">
            <v>Некоммерческая организация "Благотворительный фонд "Город милосердия"</v>
          </cell>
          <cell r="F40" t="str">
            <v>1056600673843</v>
          </cell>
          <cell r="G40">
            <v>6612017851</v>
          </cell>
          <cell r="I40" t="str">
            <v>Благотворительная деятельность; оказание материальной и иной помощи всем категориям социально незащищенных лиц, независимо от их национальности, гражданства, вероисповедания; содействие деятельности в области профилактики и охраны здоровья граждан, пропаганды здорового образа жизни, улучшения морально-психологического здоровья граждан; организация необходимой медицинской и психологической помощи лицам, страдающим наркотической, алкогольной и токсической зависимостью, содействие их трудоустройству; оказание юридической помощи лицам, страдающим наркоманией, токсикоманией и алкоголизмом и членам их семей; сотрудничество с организациями всех форм собственности, гражданами и молодежными объединениями, участвующими в реализации программ Фонда; организация профилактической работы с детьми, подростками, молодежью и родителями; Организация просветительской и научно-методической работы; социальная реабилитация лиц, отбывших наказание в местах лишения свободы; забота о детях-инвалидах: помощь в реабилитации, обучении, трудоустройстве, участие в их социальной жизни; забота  о детях, оставшихся без попечения родителей; создание приютов и ночлежек для бездомных и лиц, нуждающихся в помощи; оказание помощи пенсионерам лекарственными средствами и продуктами питания; оказание материальной помощи несовершеннолетним, беженцам, бездомным и другим нуждающимся; обеспечение трудовыми местами беженцев, вынужденных переселенцев и иных категорий социально незащищенных трудоспособных лиц; осуществление торгово-посреднических и иных коммерческих операций для использования полученных доходов в благотворительных целях, оговоренных в Уставе; создание хозяйственных обществ, а также участие в них; издательская деятельность; организация культурных, спортивных, развлекательных и иных массовых мероприятий</v>
          </cell>
          <cell r="J40" t="str">
            <v>безвозмездное пользование муниципальным имуществом</v>
          </cell>
          <cell r="K40" t="str">
            <v xml:space="preserve">безвозмездное пользование муниципальным имуществом: нежилым помещением общей площадью 250,1 кв.м. </v>
          </cell>
          <cell r="M40" t="str">
            <v>не имеется</v>
          </cell>
        </row>
        <row r="45">
          <cell r="D45" t="str">
            <v>Религиозная организация "Каменская Епархия Русской Православной Церкви (Московский Патриархат)"</v>
          </cell>
          <cell r="E45" t="str">
            <v>623418 г. Каменск-Уральский, ул. Кирова,18</v>
          </cell>
          <cell r="F45" t="str">
            <v>1116699000021</v>
          </cell>
          <cell r="G45">
            <v>6612037110</v>
          </cell>
          <cell r="I45" t="str">
            <v>религиозная деятельность</v>
          </cell>
        </row>
        <row r="47">
          <cell r="J47" t="str">
            <v>безвозмездное пользование муниципальным имуществом</v>
          </cell>
          <cell r="M47" t="str">
            <v>не имеется</v>
          </cell>
        </row>
        <row r="51">
          <cell r="D51" t="str">
            <v>Каменск-Уральское отделение Межрегиональной общественной организации "Союз десантников"</v>
          </cell>
          <cell r="F51" t="str">
            <v>1126600005256</v>
          </cell>
          <cell r="G51">
            <v>6612998731</v>
          </cell>
          <cell r="I51" t="str">
            <v xml:space="preserve">патриотическое воспитание и содействие в подготовке граждан РФ к военной службе; социальная поддержка и защита членой организации. </v>
          </cell>
        </row>
        <row r="88">
          <cell r="D88" t="str">
            <v>Свердловская региональная общественная организация социальной поддержки уязвимых людей «Источник добра»</v>
          </cell>
          <cell r="E88" t="str">
            <v>623414 Свердловская область г. Каменск-Уральский ул. Клубная, 10а, руководитель Бурко Евгений Юрьевич</v>
          </cell>
          <cell r="F88" t="str">
            <v>1126600003122</v>
          </cell>
          <cell r="G88">
            <v>6612998717</v>
          </cell>
          <cell r="I88" t="str">
            <v>Содействие пожилым и малообеспеченным людям, членам неблагополучных семей, детям-инвалидам, многодетным семьям и людям, оказавшимся в трудной жизненной ситуации, в предупреждении и облегчении их страданий; содействие уязвимым людям в удовлетворении их разносторонних творческих, познавательных, информационных и иных духовных потребностей, в повышении их интеллектуального и культурного уровня и духовного развития личности; содействие уязвимым людям в вопросах защиты жизни, охраны здоровья, улучшения морально-психологического состояния, оптимизация внутреннего потенциала и приобщения к здоровому образу жизни, содействие уязвимым людям в организации досуга и отдыха, в повышении их жизненной активности, в расширении их круга общения и увеличения количества социальных связей; защита прав и законных интересов членов организации.</v>
          </cell>
        </row>
        <row r="93">
          <cell r="F93" t="str">
            <v>1036605620589</v>
          </cell>
          <cell r="G93">
            <v>6612001202</v>
          </cell>
          <cell r="I93" t="str">
            <v>Образовательная, просветительская, информационная, разъяснительная и консалтинговая деятельность для удовлетворения разносторонних образовательных, профессиональных, познавательных, культурных и других потребностей населения; содействие всесторонней модернизации экономики, основанной на ценностях и институтах демократии, производящей уникальные знания, вещи и технологии, полезные людям; содействие достижению Российской Федерации высокого уровня в экономической, социальной, научно-технической  сферах, в построении гражданского общества через распространение научных знаний и проведение в широких масштабах просветительской и образовательной работы; повышение профессиональных знаний специалистов, совершенствования их деловых качеств, подготовки их к выполнению новых трудовых функций; повышение средствами просветительской работы гуманитарной и духовно-нравственной культуры народов России; благотворительная и социально-значимая деятельность.</v>
          </cell>
        </row>
        <row r="114">
          <cell r="E114" t="str">
            <v>623400, г. Каменск-Уральский, ул.Февральской революции, д.13, атаман Сумин Владимир Геннадьевич, atamansumin@yandex.ru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41">
          <cell r="E41" t="str">
            <v xml:space="preserve">623400 Свердловская область г. Каменск-Уральский, ул. Ленина, 115 Президент Дегтянников Игорь Германович
</v>
          </cell>
        </row>
        <row r="52">
          <cell r="B52">
            <v>44651</v>
          </cell>
          <cell r="C52" t="str">
            <v>Договор № 4 от 31.03.2022</v>
          </cell>
        </row>
        <row r="53">
          <cell r="B53">
            <v>45063</v>
          </cell>
          <cell r="C53" t="str">
            <v>Договор № 5 от 17.05.2023</v>
          </cell>
        </row>
        <row r="58">
          <cell r="I58" t="str">
            <v>безвозмездное пользование муниципальным имуществом</v>
          </cell>
          <cell r="J58" t="str">
            <v xml:space="preserve">безвозмездное пользование муниципальным имуществом: нежилым помещением площадью 63 кв.м. </v>
          </cell>
          <cell r="L58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58" t="str">
            <v>не имеется</v>
          </cell>
        </row>
        <row r="69">
          <cell r="B69">
            <v>45063</v>
          </cell>
          <cell r="C69" t="str">
            <v>Договор № 4 от 17.05.2023</v>
          </cell>
        </row>
        <row r="71">
          <cell r="I71" t="str">
            <v>безвозмездное пользование муниципальным имуществом</v>
          </cell>
          <cell r="J71" t="str">
            <v>безвозмездное пользование мунципальным имуществом: нежилым помещением общей площадью 59,8 кв.м.</v>
          </cell>
          <cell r="L71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71" t="str">
            <v>не имеется</v>
          </cell>
        </row>
        <row r="82">
          <cell r="B82">
            <v>45125</v>
          </cell>
          <cell r="I82" t="str">
            <v>безвозмездное пользование муниципальным имуществом</v>
          </cell>
          <cell r="J82" t="str">
            <v>безвозмездное пользование муниципальным имуществом: нежилым помещением общей площадью 16,4 кв.м.</v>
          </cell>
          <cell r="K82" t="str">
            <v>19.07.2023-18.07.2028</v>
          </cell>
          <cell r="L82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82" t="str">
            <v>не имеется</v>
          </cell>
        </row>
        <row r="94">
          <cell r="B94">
            <v>44723</v>
          </cell>
          <cell r="C94" t="str">
            <v>Договор № 6 от 11.06.2022</v>
          </cell>
        </row>
        <row r="107">
          <cell r="B107">
            <v>44380</v>
          </cell>
          <cell r="C107" t="str">
            <v>Договор № 8 от 03.07.2021</v>
          </cell>
          <cell r="I107" t="str">
            <v>безвозмездное пользование муниципальным имуществом</v>
          </cell>
          <cell r="J107" t="str">
            <v>безвозмездное пользование муниципальным имуществом: нежилым помещением общей площадью 77,9 кв.м.</v>
          </cell>
          <cell r="K107" t="str">
            <v>03.07.2021-02.07.2026</v>
          </cell>
          <cell r="L107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107" t="str">
            <v>не имеется</v>
          </cell>
        </row>
        <row r="116">
          <cell r="I116" t="str">
            <v>безвозмездное пользование муниципальным имуществом</v>
          </cell>
          <cell r="J116" t="str">
            <v>безвозмездное пользование муниципальным имуществом: нежилым помещением общей площадью 198,7 кв.м.</v>
          </cell>
          <cell r="K116" t="str">
            <v>03.10.2023-02.10.2028</v>
          </cell>
          <cell r="L116" t="str">
    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    </cell>
          <cell r="M116" t="str">
            <v>не имеется</v>
          </cell>
        </row>
        <row r="128">
          <cell r="B128">
            <v>44090</v>
          </cell>
          <cell r="C128" t="str">
            <v>Договор № 3 от 16.09.2020</v>
          </cell>
          <cell r="G128">
            <v>6612005101</v>
          </cell>
        </row>
        <row r="159">
          <cell r="B159">
            <v>44617</v>
          </cell>
          <cell r="C159" t="str">
            <v>Договор № 1 от 25.02.2022</v>
          </cell>
        </row>
      </sheetData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44">
          <cell r="I44" t="str">
            <v>безвозмездное пользование муниципальным имуществом</v>
          </cell>
          <cell r="M44" t="str">
            <v>не имеется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87">
          <cell r="B87">
            <v>44723</v>
          </cell>
        </row>
        <row r="97">
          <cell r="B97">
            <v>44380</v>
          </cell>
          <cell r="C97" t="str">
            <v>Договор № 8 от 03.07.2021</v>
          </cell>
        </row>
        <row r="104">
          <cell r="B104">
            <v>45505</v>
          </cell>
          <cell r="C104" t="str">
            <v>Договор № 19 от 01.08.2024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0" refreshError="1"/>
      <sheetData sheetId="1">
        <row r="54">
          <cell r="D54" t="str">
            <v>Общественная организация "Каменск-Уральский клуб служебного собаководства"</v>
          </cell>
          <cell r="E54" t="str">
            <v>623400 Свердловская область, г.Каменск-Уральский ул.Ленина 11, руководитель Метлева Лариса федоровна, эл. адрес:kukcc@mail.ru</v>
          </cell>
          <cell r="F54" t="str">
            <v>1036605632293</v>
          </cell>
          <cell r="G54">
            <v>6612005951</v>
          </cell>
          <cell r="H54" t="str">
            <v>Оказание помощи членам Организации и иным гражданам в приобретении собак, кормов для них, снаряжения, литературы по собаководству, лекарственных средств; организация племенной работы в служебном собаководстве; подготовка и совершенствование общественных кадров (инструкторов по служебному собаководству); обучение членов Организации и иных граждан по соответствующим программам; подготовка и передача собак в установленном порядке гражданам и организациям; пропаганда служебного собаководства; организация подготовки судей зоотехнических и спортивных мероприятий с участием собак</v>
          </cell>
        </row>
      </sheetData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аграмма1"/>
      <sheetName val="Лист1"/>
      <sheetName val="Лист2"/>
      <sheetName val="Лист3"/>
    </sheetNames>
    <sheetDataSet>
      <sheetData sheetId="1">
        <row r="30">
          <cell r="I30" t="str">
            <v>субсидия на организацию и проведение социально значимого проекта</v>
          </cell>
        </row>
        <row r="159">
          <cell r="D159" t="str">
            <v>Каменск-Уральской городской культурно-просветительской общественной организации «Книга»</v>
          </cell>
          <cell r="F159">
            <v>1026600005893</v>
          </cell>
          <cell r="G159">
            <v>6612006225</v>
          </cell>
          <cell r="H159" t="str">
            <v>Повышение образовательного и культурного уровня населения, реализация образовательных, информационных, просветительских , научно-исследовательских и иных программ.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CM134"/>
  <sheetViews>
    <sheetView tabSelected="1" view="pageBreakPreview" topLeftCell="A128" zoomScaleNormal="95" zoomScaleSheetLayoutView="100" workbookViewId="0">
      <selection activeCell="P131" sqref="P131"/>
    </sheetView>
  </sheetViews>
  <sheetFormatPr defaultRowHeight="15" x14ac:dyDescent="0.25"/>
  <cols>
    <col min="1" max="1" width="6.5703125" customWidth="1"/>
    <col min="2" max="2" width="12" customWidth="1"/>
    <col min="3" max="3" width="17.140625" customWidth="1"/>
    <col min="4" max="4" width="24.140625" customWidth="1"/>
    <col min="5" max="5" width="20.140625" customWidth="1"/>
    <col min="6" max="6" width="18.28515625" customWidth="1"/>
    <col min="7" max="7" width="17.5703125" customWidth="1"/>
    <col min="8" max="8" width="36.28515625" customWidth="1"/>
    <col min="9" max="9" width="15.140625" customWidth="1"/>
    <col min="10" max="10" width="18.42578125" customWidth="1"/>
    <col min="11" max="11" width="11.140625" customWidth="1"/>
    <col min="12" max="12" width="25.42578125" customWidth="1"/>
    <col min="13" max="13" width="12.85546875" customWidth="1"/>
    <col min="14" max="14" width="18.28515625" customWidth="1"/>
  </cols>
  <sheetData>
    <row r="1" spans="1:14" x14ac:dyDescent="0.25">
      <c r="E1" s="4"/>
      <c r="F1" s="41" t="s">
        <v>2</v>
      </c>
      <c r="G1" s="41"/>
      <c r="H1" s="41"/>
      <c r="I1" s="41"/>
      <c r="J1" s="41"/>
      <c r="K1" s="1"/>
      <c r="L1" s="1"/>
      <c r="M1" s="1"/>
      <c r="N1" s="14"/>
    </row>
    <row r="2" spans="1:14" ht="17.25" customHeight="1" x14ac:dyDescent="0.25">
      <c r="E2" s="4"/>
      <c r="F2" s="41"/>
      <c r="G2" s="41" t="s">
        <v>105</v>
      </c>
      <c r="H2" s="42"/>
      <c r="I2" s="41"/>
      <c r="J2" s="41"/>
      <c r="K2" s="1"/>
      <c r="L2" s="1"/>
      <c r="M2" s="1"/>
      <c r="N2" s="14"/>
    </row>
    <row r="3" spans="1:14" ht="26.25" customHeight="1" x14ac:dyDescent="0.25">
      <c r="A3" s="289" t="str">
        <f>[1]Лист1!$A$4</f>
        <v>Реквизиты реестровой записи</v>
      </c>
      <c r="B3" s="293"/>
      <c r="C3" s="294" t="str">
        <f>[1]Лист1!$C$4</f>
        <v>Дата принятия решения
об оказании поддержки или о прекра-щении оказания поддержки</v>
      </c>
      <c r="D3" s="289" t="str">
        <f>[1]Лист1!$D$4</f>
        <v>Сведения о социально ориентированных некоммерческих организациях - получателях государственной поддержки</v>
      </c>
      <c r="E3" s="292"/>
      <c r="F3" s="292"/>
      <c r="G3" s="292"/>
      <c r="H3" s="292"/>
      <c r="I3" s="289" t="str">
        <f>[1]Лист1!$J$4</f>
        <v>Сведения о предоставленной поддержке</v>
      </c>
      <c r="J3" s="292"/>
      <c r="K3" s="293"/>
      <c r="L3" s="290" t="s">
        <v>6</v>
      </c>
      <c r="M3" s="289" t="str">
        <f>[1]Лист1!$M$4</f>
        <v>Информация (если имеется) о нарушениях, допущенных социально ориентированной некоммерческой организацией, получившей поддержку, в том числе о нецелевом использовании предоставленных средств и имущества</v>
      </c>
      <c r="N3" s="274" t="s">
        <v>68</v>
      </c>
    </row>
    <row r="4" spans="1:14" ht="180.75" customHeight="1" x14ac:dyDescent="0.25">
      <c r="A4" s="11" t="str">
        <f>[1]Лист1!A5</f>
        <v>№ п/п</v>
      </c>
      <c r="B4" s="11" t="str">
        <f>[1]Лист1!B5</f>
        <v>дата включения в реестр</v>
      </c>
      <c r="C4" s="295"/>
      <c r="D4" s="12" t="str">
        <f>[1]Лист1!D5</f>
        <v>полное  и (если имеется) сокращенное наименование постоянно действующего органа некоммерческой организации, название организации</v>
      </c>
      <c r="E4" s="12" t="str">
        <f>[1]Лист1!E5</f>
        <v>почтовый адрес и электронный адреса, контактные телефоны, факс, фамилия, имя, отчество руководителя</v>
      </c>
      <c r="F4" s="12" t="str">
        <f>[1]Лист1!F5</f>
        <v>основной государственный регистрационный номер записи
о государствен-ной регистрации некоммерческой организации (ОГРН)</v>
      </c>
      <c r="G4" s="12" t="str">
        <f>[1]Лист1!G5</f>
        <v>идентифика-ционный номер налогоплатель-щика</v>
      </c>
      <c r="H4" s="12" t="str">
        <f>[1]Лист1!H5</f>
        <v>виды деятельности некоммерческой организации</v>
      </c>
      <c r="I4" s="12" t="str">
        <f>[1]Лист1!J5</f>
        <v>вид государственной  поддержки</v>
      </c>
      <c r="J4" s="12" t="str">
        <f>[1]Лист1!K5</f>
        <v>объем (размер) государственной  поддержки, тыс. руб.</v>
      </c>
      <c r="K4" s="12" t="str">
        <f>[1]Лист1!L5</f>
        <v>срок оказания государственной  поддержки</v>
      </c>
      <c r="L4" s="291"/>
      <c r="M4" s="289"/>
      <c r="N4" s="274"/>
    </row>
    <row r="5" spans="1:14" x14ac:dyDescent="0.25">
      <c r="A5" s="3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44">
        <v>13</v>
      </c>
      <c r="N5" s="51">
        <v>14</v>
      </c>
    </row>
    <row r="6" spans="1:14" ht="120.75" customHeight="1" x14ac:dyDescent="0.25">
      <c r="A6" s="238">
        <v>1</v>
      </c>
      <c r="B6" s="198">
        <v>44447</v>
      </c>
      <c r="C6" s="198" t="s">
        <v>100</v>
      </c>
      <c r="D6" s="272" t="s">
        <v>106</v>
      </c>
      <c r="E6" s="198" t="s">
        <v>101</v>
      </c>
      <c r="F6" s="299" t="s">
        <v>103</v>
      </c>
      <c r="G6" s="299" t="s">
        <v>102</v>
      </c>
      <c r="H6" s="299" t="str">
        <f>[1]Лист1!I25</f>
        <v>Подготовка сборных команд мастеров по техническим видам спорта, предоставление услуг дополнительного образования</v>
      </c>
      <c r="I6" s="278" t="str">
        <f>[1]Лист1!J25</f>
        <v>безвозмездное пользование муниципальным имуществом</v>
      </c>
      <c r="J6" s="278" t="s">
        <v>104</v>
      </c>
      <c r="K6" s="278" t="s">
        <v>34</v>
      </c>
      <c r="L6" s="265" t="s">
        <v>30</v>
      </c>
      <c r="M6" s="283" t="s">
        <v>0</v>
      </c>
      <c r="N6" s="142"/>
    </row>
    <row r="7" spans="1:14" ht="5.25" hidden="1" customHeight="1" x14ac:dyDescent="0.25">
      <c r="A7" s="239"/>
      <c r="B7" s="199"/>
      <c r="C7" s="199"/>
      <c r="D7" s="273"/>
      <c r="E7" s="199"/>
      <c r="F7" s="300"/>
      <c r="G7" s="300"/>
      <c r="H7" s="300"/>
      <c r="I7" s="279"/>
      <c r="J7" s="279"/>
      <c r="K7" s="279"/>
      <c r="L7" s="281"/>
      <c r="M7" s="284"/>
      <c r="N7" s="142"/>
    </row>
    <row r="8" spans="1:14" ht="5.25" hidden="1" customHeight="1" x14ac:dyDescent="0.25">
      <c r="A8" s="246"/>
      <c r="B8" s="200"/>
      <c r="C8" s="200"/>
      <c r="D8" s="305"/>
      <c r="E8" s="200"/>
      <c r="F8" s="301"/>
      <c r="G8" s="301"/>
      <c r="H8" s="301"/>
      <c r="I8" s="280"/>
      <c r="J8" s="280"/>
      <c r="K8" s="280"/>
      <c r="L8" s="282"/>
      <c r="M8" s="285"/>
      <c r="N8" s="142"/>
    </row>
    <row r="9" spans="1:14" ht="178.5" customHeight="1" x14ac:dyDescent="0.25">
      <c r="A9" s="238">
        <v>2</v>
      </c>
      <c r="B9" s="231">
        <v>46093</v>
      </c>
      <c r="C9" s="231" t="s">
        <v>107</v>
      </c>
      <c r="D9" s="306" t="s">
        <v>47</v>
      </c>
      <c r="E9" s="231" t="str">
        <f>[1]Лист1!E27</f>
        <v xml:space="preserve">623400 Свердловская область г. Каменск-Уральский, ул. Парковая, 17, председатель Лагунова Тамара Тихоновна, эл. адрес:sheshina.el@yandex.ru
</v>
      </c>
      <c r="F9" s="308" t="str">
        <f>[1]Лист1!F27</f>
        <v>1026600004870</v>
      </c>
      <c r="G9" s="308">
        <f>[1]Лист1!G27</f>
        <v>6659016317</v>
      </c>
      <c r="H9" s="240" t="str">
        <f>[1]Лист1!$I$27</f>
        <v>Защита прав и интересов инвалидов по зрению, участие в определении реализации государственной политики в отношении инвалидов, содействие в реализации государственных полномочий в медицинской, профессиональной, социальной реабилитвации и интеграции, приобщение к труду, образованию, культуре и спорту, улучшение их материально-бытовых условий</v>
      </c>
      <c r="I9" s="236" t="s">
        <v>108</v>
      </c>
      <c r="J9" s="236">
        <v>6.95</v>
      </c>
      <c r="K9" s="236" t="s">
        <v>109</v>
      </c>
      <c r="L9" s="231" t="s">
        <v>69</v>
      </c>
      <c r="M9" s="286" t="str">
        <f>$M$6</f>
        <v>не имеется</v>
      </c>
      <c r="N9" s="13"/>
    </row>
    <row r="10" spans="1:14" ht="0.75" hidden="1" customHeight="1" x14ac:dyDescent="0.25">
      <c r="A10" s="239"/>
      <c r="B10" s="232"/>
      <c r="C10" s="232"/>
      <c r="D10" s="307"/>
      <c r="E10" s="232"/>
      <c r="F10" s="309"/>
      <c r="G10" s="309"/>
      <c r="H10" s="241"/>
      <c r="I10" s="237"/>
      <c r="J10" s="237"/>
      <c r="K10" s="237"/>
      <c r="L10" s="232"/>
      <c r="M10" s="287"/>
      <c r="N10" s="13"/>
    </row>
    <row r="11" spans="1:14" ht="3" hidden="1" customHeight="1" x14ac:dyDescent="0.25">
      <c r="A11" s="239"/>
      <c r="B11" s="232"/>
      <c r="C11" s="232"/>
      <c r="D11" s="307"/>
      <c r="E11" s="232"/>
      <c r="F11" s="309"/>
      <c r="G11" s="309"/>
      <c r="H11" s="241"/>
      <c r="I11" s="237"/>
      <c r="J11" s="237"/>
      <c r="K11" s="237"/>
      <c r="L11" s="232"/>
      <c r="M11" s="287"/>
      <c r="N11" s="13"/>
    </row>
    <row r="12" spans="1:14" ht="89.25" hidden="1" customHeight="1" x14ac:dyDescent="0.25">
      <c r="A12" s="239"/>
      <c r="B12" s="232"/>
      <c r="C12" s="232"/>
      <c r="D12" s="307"/>
      <c r="E12" s="232"/>
      <c r="F12" s="309"/>
      <c r="G12" s="309"/>
      <c r="H12" s="241"/>
      <c r="I12" s="237"/>
      <c r="J12" s="237"/>
      <c r="K12" s="237"/>
      <c r="L12" s="232"/>
      <c r="M12" s="287"/>
      <c r="N12" s="13"/>
    </row>
    <row r="13" spans="1:14" ht="25.5" hidden="1" customHeight="1" x14ac:dyDescent="0.25">
      <c r="A13" s="239"/>
      <c r="B13" s="232"/>
      <c r="C13" s="232"/>
      <c r="D13" s="307"/>
      <c r="E13" s="232"/>
      <c r="F13" s="309"/>
      <c r="G13" s="309"/>
      <c r="H13" s="241"/>
      <c r="I13" s="237"/>
      <c r="J13" s="237"/>
      <c r="K13" s="237"/>
      <c r="L13" s="232"/>
      <c r="M13" s="287"/>
      <c r="N13" s="13"/>
    </row>
    <row r="14" spans="1:14" ht="9.75" hidden="1" customHeight="1" x14ac:dyDescent="0.25">
      <c r="A14" s="239"/>
      <c r="B14" s="232"/>
      <c r="C14" s="232"/>
      <c r="D14" s="307"/>
      <c r="E14" s="232"/>
      <c r="F14" s="309"/>
      <c r="G14" s="309"/>
      <c r="H14" s="241"/>
      <c r="I14" s="237"/>
      <c r="J14" s="237"/>
      <c r="K14" s="237"/>
      <c r="L14" s="232"/>
      <c r="M14" s="287"/>
      <c r="N14" s="13"/>
    </row>
    <row r="15" spans="1:14" ht="25.5" hidden="1" customHeight="1" x14ac:dyDescent="0.25">
      <c r="A15" s="239"/>
      <c r="B15" s="232"/>
      <c r="C15" s="232"/>
      <c r="D15" s="307"/>
      <c r="E15" s="232"/>
      <c r="F15" s="309"/>
      <c r="G15" s="309"/>
      <c r="H15" s="241"/>
      <c r="I15" s="237"/>
      <c r="J15" s="237"/>
      <c r="K15" s="237"/>
      <c r="L15" s="232"/>
      <c r="M15" s="287"/>
      <c r="N15" s="13"/>
    </row>
    <row r="16" spans="1:14" ht="25.5" hidden="1" customHeight="1" x14ac:dyDescent="0.25">
      <c r="A16" s="239"/>
      <c r="B16" s="232"/>
      <c r="C16" s="232"/>
      <c r="D16" s="307"/>
      <c r="E16" s="232"/>
      <c r="F16" s="309"/>
      <c r="G16" s="309"/>
      <c r="H16" s="241"/>
      <c r="I16" s="237"/>
      <c r="J16" s="237"/>
      <c r="K16" s="237"/>
      <c r="L16" s="232"/>
      <c r="M16" s="287"/>
      <c r="N16" s="13"/>
    </row>
    <row r="17" spans="1:14" ht="23.25" hidden="1" customHeight="1" x14ac:dyDescent="0.25">
      <c r="A17" s="239"/>
      <c r="B17" s="233"/>
      <c r="C17" s="233"/>
      <c r="D17" s="307"/>
      <c r="E17" s="232"/>
      <c r="F17" s="309"/>
      <c r="G17" s="309"/>
      <c r="H17" s="241"/>
      <c r="I17" s="243"/>
      <c r="J17" s="243"/>
      <c r="K17" s="243"/>
      <c r="L17" s="233"/>
      <c r="M17" s="288"/>
      <c r="N17" s="13"/>
    </row>
    <row r="18" spans="1:14" ht="132.75" customHeight="1" x14ac:dyDescent="0.25">
      <c r="A18" s="238">
        <v>3</v>
      </c>
      <c r="B18" s="231">
        <v>44397</v>
      </c>
      <c r="C18" s="236" t="s">
        <v>40</v>
      </c>
      <c r="D18" s="234" t="str">
        <f>[1]Лист1!D32</f>
        <v xml:space="preserve"> Некоммерческое партнерство "Дзюдо"</v>
      </c>
      <c r="E18" s="236" t="str">
        <f>[1]Лист1!E32</f>
        <v>623400 Свердловская область г.Каменск-Уральский, ул.Белинского,1а, руководитель Тылис Сергей Петрович, эл. адрес:tylis-kerama@bk.ru</v>
      </c>
      <c r="F18" s="315" t="str">
        <f>[1]Лист1!F32</f>
        <v>1086600001070</v>
      </c>
      <c r="G18" s="315">
        <f>[1]Лист1!G32</f>
        <v>6612025820</v>
      </c>
      <c r="H18" s="240" t="str">
        <f>[1]Лист1!$I$32</f>
        <v xml:space="preserve">Содействие развития массовых  и индивидуальных форм физкультурно-оздоровительной и спортивной работы с детьми дошкольного и школьного возраста и других возрастов населения, профилактика заболеваний, укрепление здоровья, поддержание высокой работоспособности человека, воспитание патриотизма граждан, подготовке их к защите Родины, внедрение физической культуры и спорта в режим учебы, труда и отдыха граждан и пропаганда физической культуры и спорта по каналам теле- и радиовещания.        </v>
      </c>
      <c r="I18" s="258" t="str">
        <f>[1]Лист1!J32</f>
        <v>безвозмездное пользование муниципальным имуществом</v>
      </c>
      <c r="J18" s="258" t="str">
        <f>[1]Лист1!K32</f>
        <v>безвозмездное пользование муниципальным имуществом: нежилым помещением общей площадью 236,8 кв.м.</v>
      </c>
      <c r="K18" s="258" t="s">
        <v>33</v>
      </c>
      <c r="L18" s="257" t="str">
        <f t="shared" ref="L18" si="0">$L$6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8" s="302" t="str">
        <f>[1]Лист1!M32</f>
        <v>не имеется</v>
      </c>
      <c r="N18" s="13"/>
    </row>
    <row r="19" spans="1:14" ht="15.75" hidden="1" customHeight="1" x14ac:dyDescent="0.25">
      <c r="A19" s="239"/>
      <c r="B19" s="232"/>
      <c r="C19" s="237"/>
      <c r="D19" s="235"/>
      <c r="E19" s="237"/>
      <c r="F19" s="316"/>
      <c r="G19" s="316"/>
      <c r="H19" s="241"/>
      <c r="I19" s="258"/>
      <c r="J19" s="258"/>
      <c r="K19" s="258"/>
      <c r="L19" s="257"/>
      <c r="M19" s="303"/>
      <c r="N19" s="13"/>
    </row>
    <row r="20" spans="1:14" ht="89.25" hidden="1" customHeight="1" x14ac:dyDescent="0.25">
      <c r="A20" s="239"/>
      <c r="B20" s="232"/>
      <c r="C20" s="237"/>
      <c r="D20" s="235"/>
      <c r="E20" s="237"/>
      <c r="F20" s="316"/>
      <c r="G20" s="316"/>
      <c r="H20" s="241"/>
      <c r="I20" s="258"/>
      <c r="J20" s="258"/>
      <c r="K20" s="258"/>
      <c r="L20" s="257"/>
      <c r="M20" s="303"/>
      <c r="N20" s="13"/>
    </row>
    <row r="21" spans="1:14" ht="89.25" hidden="1" customHeight="1" x14ac:dyDescent="0.25">
      <c r="A21" s="239"/>
      <c r="B21" s="233"/>
      <c r="C21" s="243"/>
      <c r="D21" s="235"/>
      <c r="E21" s="237"/>
      <c r="F21" s="316"/>
      <c r="G21" s="316"/>
      <c r="H21" s="241"/>
      <c r="I21" s="258"/>
      <c r="J21" s="258"/>
      <c r="K21" s="258"/>
      <c r="L21" s="257"/>
      <c r="M21" s="304"/>
      <c r="N21" s="13"/>
    </row>
    <row r="22" spans="1:14" ht="1.5" customHeight="1" x14ac:dyDescent="0.25">
      <c r="A22" s="177">
        <v>4</v>
      </c>
      <c r="B22" s="267">
        <v>44805</v>
      </c>
      <c r="C22" s="267" t="s">
        <v>48</v>
      </c>
      <c r="D22" s="29"/>
      <c r="E22" s="30"/>
      <c r="F22" s="31"/>
      <c r="G22" s="31"/>
      <c r="H22" s="24"/>
      <c r="I22" s="27"/>
      <c r="J22" s="27"/>
      <c r="K22" s="27"/>
      <c r="L22" s="26"/>
      <c r="M22" s="45"/>
      <c r="N22" s="13"/>
    </row>
    <row r="23" spans="1:14" ht="163.5" customHeight="1" x14ac:dyDescent="0.25">
      <c r="A23" s="238">
        <v>5</v>
      </c>
      <c r="B23" s="267"/>
      <c r="C23" s="267"/>
      <c r="D23" s="272" t="str">
        <f>[1]Лист1!D39</f>
        <v>Негосударственное образовательное  учреждение дополнительного профессионального образования Каменск-Уральская спортивно-техническая школа "Румб" Регионального отделения Общероссийскойобщественно-государственной организации "ДОСААФ" СО</v>
      </c>
      <c r="E23" s="198" t="s">
        <v>90</v>
      </c>
      <c r="F23" s="317" t="str">
        <f>[1]Лист1!F39</f>
        <v>1026600932710</v>
      </c>
      <c r="G23" s="317">
        <f>[1]Лист1!G39</f>
        <v>6612004122</v>
      </c>
      <c r="H23" s="227" t="str">
        <f>[1]Лист1!$I$39</f>
        <v xml:space="preserve"> Предоставление услуг дополнительного профессионального образования,  проведение занятий по спортивно-техническим видам спорта, патриотическое воспитание, подготовка к службе в армии</v>
      </c>
      <c r="I23" s="258" t="str">
        <f>[1]Лист1!J39</f>
        <v>безвозмездное пользование муниципальным имуществом</v>
      </c>
      <c r="J23" s="258" t="s">
        <v>23</v>
      </c>
      <c r="K23" s="258" t="s">
        <v>45</v>
      </c>
      <c r="L23" s="257" t="str">
        <f t="shared" ref="L23:L25" si="1"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3" s="277" t="str">
        <f>[1]Лист1!M39</f>
        <v>не имеется</v>
      </c>
      <c r="N23" s="13"/>
    </row>
    <row r="24" spans="1:14" ht="92.25" hidden="1" customHeight="1" x14ac:dyDescent="0.25">
      <c r="A24" s="239"/>
      <c r="B24" s="9" t="e">
        <f>#REF!</f>
        <v>#REF!</v>
      </c>
      <c r="C24" s="9" t="e">
        <f>#REF!</f>
        <v>#REF!</v>
      </c>
      <c r="D24" s="273"/>
      <c r="E24" s="199"/>
      <c r="F24" s="318"/>
      <c r="G24" s="318"/>
      <c r="H24" s="228"/>
      <c r="I24" s="258"/>
      <c r="J24" s="258"/>
      <c r="K24" s="258"/>
      <c r="L24" s="257"/>
      <c r="M24" s="277"/>
      <c r="N24" s="13"/>
    </row>
    <row r="25" spans="1:14" ht="117.75" customHeight="1" x14ac:dyDescent="0.25">
      <c r="A25" s="238">
        <v>6</v>
      </c>
      <c r="B25" s="52">
        <v>45082</v>
      </c>
      <c r="C25" s="52" t="s">
        <v>51</v>
      </c>
      <c r="D25" s="234" t="str">
        <f>[1]Лист1!D40</f>
        <v>Некоммерческая организация "Благотворительный фонд "Город милосердия"</v>
      </c>
      <c r="E25" s="236" t="str">
        <f>[2]Лист1!$E$41</f>
        <v xml:space="preserve">623400 Свердловская область г. Каменск-Уральский, ул. Ленина, 115 Президент Дегтянников Игорь Германович
</v>
      </c>
      <c r="F25" s="240" t="str">
        <f>[1]Лист1!F40</f>
        <v>1056600673843</v>
      </c>
      <c r="G25" s="240">
        <f>[1]Лист1!G40</f>
        <v>6612017851</v>
      </c>
      <c r="H25" s="240" t="str">
        <f>[1]Лист1!$I$40</f>
        <v>Благотворительная деятельность; оказание материальной и иной помощи всем категориям социально незащищенных лиц, независимо от их национальности, гражданства, вероисповедания; содействие деятельности в области профилактики и охраны здоровья граждан, пропаганды здорового образа жизни, улучшения морально-психологического здоровья граждан; организация необходимой медицинской и психологической помощи лицам, страдающим наркотической, алкогольной и токсической зависимостью, содействие их трудоустройству; оказание юридической помощи лицам, страдающим наркоманией, токсикоманией и алкоголизмом и членам их семей; сотрудничество с организациями всех форм собственности, гражданами и молодежными объединениями, участвующими в реализации программ Фонда; организация профилактической работы с детьми, подростками, молодежью и родителями; Организация просветительской и научно-методической работы; социальная реабилитация лиц, отбывших наказание в местах лишения свободы; забота о детях-инвалидах: помощь в реабилитации, обучении, трудоустройстве, участие в их социальной жизни; забота  о детях, оставшихся без попечения родителей; создание приютов и ночлежек для бездомных и лиц, нуждающихся в помощи; оказание помощи пенсионерам лекарственными средствами и продуктами питания; оказание материальной помощи несовершеннолетним, беженцам, бездомным и другим нуждающимся; обеспечение трудовыми местами беженцев, вынужденных переселенцев и иных категорий социально незащищенных трудоспособных лиц; осуществление торгово-посреднических и иных коммерческих операций для использования полученных доходов в благотворительных целях, оговоренных в Уставе; создание хозяйственных обществ, а также участие в них; издательская деятельность; организация культурных, спортивных, развлекательных и иных массовых мероприятий</v>
      </c>
      <c r="I25" s="7" t="str">
        <f>[1]Лист1!J40</f>
        <v>безвозмездное пользование муниципальным имуществом</v>
      </c>
      <c r="J25" s="7" t="str">
        <f>[1]Лист1!K40</f>
        <v xml:space="preserve">безвозмездное пользование муниципальным имуществом: нежилым помещением общей площадью 250,1 кв.м. </v>
      </c>
      <c r="K25" s="7" t="s">
        <v>34</v>
      </c>
      <c r="L25" s="6" t="str">
        <f t="shared" si="1"/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5" s="46" t="str">
        <f>[1]Лист1!M40</f>
        <v>не имеется</v>
      </c>
      <c r="N25" s="13"/>
    </row>
    <row r="26" spans="1:14" ht="117" customHeight="1" x14ac:dyDescent="0.25">
      <c r="A26" s="239"/>
      <c r="B26" s="231">
        <v>45057</v>
      </c>
      <c r="C26" s="231" t="s">
        <v>56</v>
      </c>
      <c r="D26" s="235"/>
      <c r="E26" s="237"/>
      <c r="F26" s="241"/>
      <c r="G26" s="241"/>
      <c r="H26" s="241"/>
      <c r="I26" s="236" t="str">
        <f>$I$25</f>
        <v>безвозмездное пользование муниципальным имуществом</v>
      </c>
      <c r="J26" s="236" t="s">
        <v>52</v>
      </c>
      <c r="K26" s="201" t="s">
        <v>57</v>
      </c>
      <c r="L26" s="231" t="str">
        <f t="shared" ref="L26" si="2"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6" s="240" t="str">
        <f>$M$25</f>
        <v>не имеется</v>
      </c>
      <c r="N26" s="183"/>
    </row>
    <row r="27" spans="1:14" ht="5.25" customHeight="1" x14ac:dyDescent="0.25">
      <c r="A27" s="239"/>
      <c r="B27" s="233"/>
      <c r="C27" s="233"/>
      <c r="D27" s="235"/>
      <c r="E27" s="237"/>
      <c r="F27" s="241"/>
      <c r="G27" s="241"/>
      <c r="H27" s="241"/>
      <c r="I27" s="243"/>
      <c r="J27" s="243"/>
      <c r="K27" s="203"/>
      <c r="L27" s="233"/>
      <c r="M27" s="268"/>
      <c r="N27" s="184"/>
    </row>
    <row r="28" spans="1:14" ht="89.25" customHeight="1" x14ac:dyDescent="0.25">
      <c r="A28" s="246"/>
      <c r="B28" s="164">
        <v>46122</v>
      </c>
      <c r="C28" s="164" t="s">
        <v>122</v>
      </c>
      <c r="D28" s="242"/>
      <c r="E28" s="243"/>
      <c r="F28" s="268"/>
      <c r="G28" s="268"/>
      <c r="H28" s="268"/>
      <c r="I28" s="164" t="str">
        <f>[6]Лист1!$I$30</f>
        <v>субсидия на организацию и проведение социально значимого проекта</v>
      </c>
      <c r="J28" s="178">
        <v>50</v>
      </c>
      <c r="K28" s="165" t="s">
        <v>124</v>
      </c>
      <c r="L28" s="164" t="s">
        <v>123</v>
      </c>
      <c r="M28" s="332" t="s">
        <v>0</v>
      </c>
      <c r="N28" s="163"/>
    </row>
    <row r="29" spans="1:14" ht="117.75" customHeight="1" x14ac:dyDescent="0.25">
      <c r="A29" s="238">
        <v>7</v>
      </c>
      <c r="B29" s="5">
        <f>[2]Лист1!B52</f>
        <v>44651</v>
      </c>
      <c r="C29" s="5" t="str">
        <f>[2]Лист1!C52</f>
        <v>Договор № 4 от 31.03.2022</v>
      </c>
      <c r="D29" s="234" t="str">
        <f>[1]Лист1!D45</f>
        <v>Религиозная организация "Каменская Епархия Русской Православной Церкви (Московский Патриархат)"</v>
      </c>
      <c r="E29" s="236" t="str">
        <f>[1]Лист1!E45</f>
        <v>623418 г. Каменск-Уральский, ул. Кирова,18</v>
      </c>
      <c r="F29" s="240" t="str">
        <f>[1]Лист1!F45</f>
        <v>1116699000021</v>
      </c>
      <c r="G29" s="240">
        <f>[1]Лист1!G45</f>
        <v>6612037110</v>
      </c>
      <c r="H29" s="240" t="str">
        <f>[1]Лист1!$I$45</f>
        <v>религиозная деятельность</v>
      </c>
      <c r="I29" s="7" t="str">
        <f>[3]Лист1!I44</f>
        <v>безвозмездное пользование муниципальным имуществом</v>
      </c>
      <c r="J29" s="7" t="s">
        <v>53</v>
      </c>
      <c r="K29" s="6" t="s">
        <v>41</v>
      </c>
      <c r="L29" s="6" t="str">
        <f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29" s="46" t="str">
        <f>[3]Лист1!M44</f>
        <v>не имеется</v>
      </c>
      <c r="N29" s="13"/>
    </row>
    <row r="30" spans="1:14" ht="132" customHeight="1" x14ac:dyDescent="0.25">
      <c r="A30" s="239"/>
      <c r="B30" s="145">
        <f>[2]Лист1!B53</f>
        <v>45063</v>
      </c>
      <c r="C30" s="139" t="str">
        <f>[2]Лист1!C53</f>
        <v>Договор № 5 от 17.05.2023</v>
      </c>
      <c r="D30" s="235"/>
      <c r="E30" s="237"/>
      <c r="F30" s="241"/>
      <c r="G30" s="241"/>
      <c r="H30" s="241"/>
      <c r="I30" s="136" t="str">
        <f>[1]Лист1!J47</f>
        <v>безвозмездное пользование муниципальным имуществом</v>
      </c>
      <c r="J30" s="136" t="s">
        <v>8</v>
      </c>
      <c r="K30" s="136" t="s">
        <v>50</v>
      </c>
      <c r="L30" s="133" t="str">
        <f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30" s="136" t="str">
        <f>[1]Лист1!M47</f>
        <v>не имеется</v>
      </c>
      <c r="N30" s="74"/>
    </row>
    <row r="31" spans="1:14" ht="91.5" hidden="1" customHeight="1" x14ac:dyDescent="0.25">
      <c r="A31" s="239"/>
      <c r="B31" s="146"/>
      <c r="C31" s="141"/>
      <c r="D31" s="235"/>
      <c r="E31" s="237"/>
      <c r="F31" s="241"/>
      <c r="G31" s="241"/>
      <c r="H31" s="241"/>
      <c r="I31" s="137"/>
      <c r="J31" s="137"/>
      <c r="K31" s="137"/>
      <c r="L31" s="134"/>
      <c r="M31" s="137"/>
      <c r="N31" s="147"/>
    </row>
    <row r="32" spans="1:14" ht="16.5" hidden="1" customHeight="1" x14ac:dyDescent="0.25">
      <c r="A32" s="246"/>
      <c r="B32" s="146"/>
      <c r="C32" s="141"/>
      <c r="D32" s="242"/>
      <c r="E32" s="243"/>
      <c r="F32" s="268"/>
      <c r="G32" s="268"/>
      <c r="H32" s="268"/>
      <c r="I32" s="138"/>
      <c r="J32" s="138"/>
      <c r="K32" s="138"/>
      <c r="L32" s="135"/>
      <c r="M32" s="138"/>
      <c r="N32" s="125"/>
    </row>
    <row r="33" spans="1:18" ht="124.5" customHeight="1" x14ac:dyDescent="0.25">
      <c r="A33" s="238">
        <v>8</v>
      </c>
      <c r="B33" s="329">
        <v>45041</v>
      </c>
      <c r="C33" s="198" t="s">
        <v>76</v>
      </c>
      <c r="D33" s="234" t="str">
        <f>[1]Лист1!D51</f>
        <v>Каменск-Уральское отделение Межрегиональной общественной организации "Союз десантников"</v>
      </c>
      <c r="E33" s="236" t="s">
        <v>7</v>
      </c>
      <c r="F33" s="240" t="str">
        <f>[1]Лист1!F51</f>
        <v>1126600005256</v>
      </c>
      <c r="G33" s="240">
        <f>[1]Лист1!G51</f>
        <v>6612998731</v>
      </c>
      <c r="H33" s="240" t="str">
        <f>[1]Лист1!$I$51</f>
        <v xml:space="preserve">патриотическое воспитание и содействие в подготовке граждан РФ к военной службе; социальная поддержка и защита членой организации. </v>
      </c>
      <c r="I33" s="231" t="str">
        <f>[2]Лист1!I58</f>
        <v>безвозмездное пользование муниципальным имуществом</v>
      </c>
      <c r="J33" s="236" t="str">
        <f>[2]Лист1!J58</f>
        <v xml:space="preserve">безвозмездное пользование муниципальным имуществом: нежилым помещением площадью 63 кв.м. </v>
      </c>
      <c r="K33" s="201" t="s">
        <v>77</v>
      </c>
      <c r="L33" s="231" t="str">
        <f>[2]Лист1!L58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33" s="236" t="str">
        <f>[2]Лист1!M58</f>
        <v>не имеется</v>
      </c>
      <c r="N33" s="13"/>
    </row>
    <row r="34" spans="1:18" ht="9" hidden="1" customHeight="1" x14ac:dyDescent="0.25">
      <c r="A34" s="239"/>
      <c r="B34" s="329"/>
      <c r="C34" s="199"/>
      <c r="D34" s="235"/>
      <c r="E34" s="237"/>
      <c r="F34" s="241"/>
      <c r="G34" s="241"/>
      <c r="H34" s="241"/>
      <c r="I34" s="232"/>
      <c r="J34" s="237"/>
      <c r="K34" s="202"/>
      <c r="L34" s="232"/>
      <c r="M34" s="237"/>
      <c r="N34" s="13"/>
    </row>
    <row r="35" spans="1:18" ht="90.75" hidden="1" customHeight="1" x14ac:dyDescent="0.25">
      <c r="A35" s="239"/>
      <c r="B35" s="329"/>
      <c r="C35" s="199"/>
      <c r="D35" s="235"/>
      <c r="E35" s="237"/>
      <c r="F35" s="241"/>
      <c r="G35" s="241"/>
      <c r="H35" s="241"/>
      <c r="I35" s="232"/>
      <c r="J35" s="237"/>
      <c r="K35" s="202"/>
      <c r="L35" s="232"/>
      <c r="M35" s="237"/>
      <c r="N35" s="13"/>
    </row>
    <row r="36" spans="1:18" ht="93" hidden="1" customHeight="1" x14ac:dyDescent="0.25">
      <c r="A36" s="239"/>
      <c r="B36" s="329"/>
      <c r="C36" s="199"/>
      <c r="D36" s="235"/>
      <c r="E36" s="237"/>
      <c r="F36" s="241"/>
      <c r="G36" s="241"/>
      <c r="H36" s="241"/>
      <c r="I36" s="232"/>
      <c r="J36" s="237"/>
      <c r="K36" s="202"/>
      <c r="L36" s="232"/>
      <c r="M36" s="237"/>
      <c r="N36" s="13"/>
    </row>
    <row r="37" spans="1:18" ht="93" hidden="1" customHeight="1" x14ac:dyDescent="0.25">
      <c r="A37" s="239"/>
      <c r="B37" s="329"/>
      <c r="C37" s="199"/>
      <c r="D37" s="235"/>
      <c r="E37" s="237"/>
      <c r="F37" s="241"/>
      <c r="G37" s="241"/>
      <c r="H37" s="241"/>
      <c r="I37" s="232"/>
      <c r="J37" s="237"/>
      <c r="K37" s="202"/>
      <c r="L37" s="232"/>
      <c r="M37" s="237"/>
      <c r="N37" s="13"/>
    </row>
    <row r="38" spans="1:18" ht="93" hidden="1" customHeight="1" x14ac:dyDescent="0.25">
      <c r="A38" s="239"/>
      <c r="B38" s="329"/>
      <c r="C38" s="199"/>
      <c r="D38" s="235"/>
      <c r="E38" s="237"/>
      <c r="F38" s="241"/>
      <c r="G38" s="241"/>
      <c r="H38" s="241"/>
      <c r="I38" s="232"/>
      <c r="J38" s="237"/>
      <c r="K38" s="202"/>
      <c r="L38" s="232"/>
      <c r="M38" s="237"/>
      <c r="N38" s="13"/>
    </row>
    <row r="39" spans="1:18" s="13" customFormat="1" ht="87.75" hidden="1" customHeight="1" x14ac:dyDescent="0.25">
      <c r="A39" s="239"/>
      <c r="B39" s="330"/>
      <c r="C39" s="200"/>
      <c r="D39" s="235"/>
      <c r="E39" s="237"/>
      <c r="F39" s="241"/>
      <c r="G39" s="241"/>
      <c r="H39" s="241"/>
      <c r="I39" s="233"/>
      <c r="J39" s="243"/>
      <c r="K39" s="203"/>
      <c r="L39" s="233"/>
      <c r="M39" s="243"/>
      <c r="N39" s="17"/>
      <c r="O39" s="14"/>
      <c r="P39" s="14"/>
      <c r="Q39" s="14"/>
      <c r="R39" s="21"/>
    </row>
    <row r="40" spans="1:18" s="14" customFormat="1" ht="89.25" customHeight="1" x14ac:dyDescent="0.25">
      <c r="A40" s="239"/>
      <c r="B40" s="39">
        <v>46093</v>
      </c>
      <c r="C40" s="39" t="s">
        <v>78</v>
      </c>
      <c r="D40" s="235"/>
      <c r="E40" s="237"/>
      <c r="F40" s="241"/>
      <c r="G40" s="241"/>
      <c r="H40" s="241"/>
      <c r="I40" s="35" t="str">
        <f>$I$9</f>
        <v>субсидия на частичное возмещение расходов за 4 квартал 2025 года</v>
      </c>
      <c r="J40" s="154">
        <v>20</v>
      </c>
      <c r="K40" s="38" t="str">
        <f>$K$9</f>
        <v>1 квартал 2026 года</v>
      </c>
      <c r="L40" s="35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40" s="47" t="str">
        <f>$M$33</f>
        <v>не имеется</v>
      </c>
      <c r="N40" s="13"/>
    </row>
    <row r="41" spans="1:18" s="14" customFormat="1" ht="89.25" customHeight="1" x14ac:dyDescent="0.25">
      <c r="A41" s="246"/>
      <c r="B41" s="172">
        <v>46122</v>
      </c>
      <c r="C41" s="172" t="s">
        <v>125</v>
      </c>
      <c r="D41" s="242"/>
      <c r="E41" s="243"/>
      <c r="F41" s="268"/>
      <c r="G41" s="268"/>
      <c r="H41" s="268"/>
      <c r="I41" s="174" t="str">
        <f>$I$28</f>
        <v>субсидия на организацию и проведение социально значимого проекта</v>
      </c>
      <c r="J41" s="179">
        <v>50</v>
      </c>
      <c r="K41" s="168" t="s">
        <v>124</v>
      </c>
      <c r="L41" s="174" t="s">
        <v>126</v>
      </c>
      <c r="M41" s="175" t="s">
        <v>0</v>
      </c>
      <c r="N41" s="13"/>
    </row>
    <row r="42" spans="1:18" ht="124.5" customHeight="1" x14ac:dyDescent="0.25">
      <c r="A42" s="253">
        <v>9</v>
      </c>
      <c r="B42" s="252">
        <f>[2]Лист1!B69</f>
        <v>45063</v>
      </c>
      <c r="C42" s="252" t="str">
        <f>[2]Лист1!C69</f>
        <v>Договор № 4 от 17.05.2023</v>
      </c>
      <c r="D42" s="234" t="str">
        <f>[1]Лист1!D88</f>
        <v>Свердловская региональная общественная организация социальной поддержки уязвимых людей «Источник добра»</v>
      </c>
      <c r="E42" s="236" t="str">
        <f>[1]Лист1!E88</f>
        <v>623414 Свердловская область г. Каменск-Уральский ул. Клубная, 10а, руководитель Бурко Евгений Юрьевич</v>
      </c>
      <c r="F42" s="240" t="str">
        <f>[1]Лист1!F88</f>
        <v>1126600003122</v>
      </c>
      <c r="G42" s="240">
        <f>[1]Лист1!G88</f>
        <v>6612998717</v>
      </c>
      <c r="H42" s="240" t="str">
        <f>[1]Лист1!$I$88</f>
        <v>Содействие пожилым и малообеспеченным людям, членам неблагополучных семей, детям-инвалидам, многодетным семьям и людям, оказавшимся в трудной жизненной ситуации, в предупреждении и облегчении их страданий; содействие уязвимым людям в удовлетворении их разносторонних творческих, познавательных, информационных и иных духовных потребностей, в повышении их интеллектуального и культурного уровня и духовного развития личности; содействие уязвимым людям в вопросах защиты жизни, охраны здоровья, улучшения морально-психологического состояния, оптимизация внутреннего потенциала и приобщения к здоровому образу жизни, содействие уязвимым людям в организации досуга и отдыха, в повышении их жизненной активности, в расширении их круга общения и увеличения количества социальных связей; защита прав и законных интересов членов организации.</v>
      </c>
      <c r="I42" s="133" t="str">
        <f>$I$33</f>
        <v>безвозмездное пользование муниципальным имуществом</v>
      </c>
      <c r="J42" s="55" t="s">
        <v>18</v>
      </c>
      <c r="K42" s="55" t="s">
        <v>50</v>
      </c>
      <c r="L42" s="54" t="str">
        <f t="shared" ref="L42" si="3"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2" s="57" t="s">
        <v>0</v>
      </c>
      <c r="N42" s="13"/>
    </row>
    <row r="43" spans="1:18" ht="115.5" hidden="1" customHeight="1" x14ac:dyDescent="0.25">
      <c r="A43" s="253"/>
      <c r="B43" s="252"/>
      <c r="C43" s="252"/>
      <c r="D43" s="235"/>
      <c r="E43" s="237"/>
      <c r="F43" s="241"/>
      <c r="G43" s="241"/>
      <c r="H43" s="241"/>
      <c r="I43" s="209" t="str">
        <f>$I$42</f>
        <v>безвозмездное пользование муниципальным имуществом</v>
      </c>
      <c r="J43" s="209" t="s">
        <v>20</v>
      </c>
      <c r="K43" s="209" t="s">
        <v>24</v>
      </c>
      <c r="L43" s="206" t="str">
        <f>$L$42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3" s="296" t="s">
        <v>0</v>
      </c>
      <c r="N43" s="13"/>
    </row>
    <row r="44" spans="1:18" ht="5.25" hidden="1" customHeight="1" x14ac:dyDescent="0.25">
      <c r="A44" s="253"/>
      <c r="B44" s="252"/>
      <c r="C44" s="252"/>
      <c r="D44" s="235"/>
      <c r="E44" s="237"/>
      <c r="F44" s="241"/>
      <c r="G44" s="241"/>
      <c r="H44" s="241"/>
      <c r="I44" s="210"/>
      <c r="J44" s="210"/>
      <c r="K44" s="210"/>
      <c r="L44" s="207"/>
      <c r="M44" s="297"/>
      <c r="N44" s="13"/>
    </row>
    <row r="45" spans="1:18" ht="93" hidden="1" customHeight="1" x14ac:dyDescent="0.25">
      <c r="A45" s="253"/>
      <c r="B45" s="252"/>
      <c r="C45" s="252"/>
      <c r="D45" s="235"/>
      <c r="E45" s="237"/>
      <c r="F45" s="241"/>
      <c r="G45" s="241"/>
      <c r="H45" s="241"/>
      <c r="I45" s="210"/>
      <c r="J45" s="210"/>
      <c r="K45" s="210"/>
      <c r="L45" s="207"/>
      <c r="M45" s="297"/>
      <c r="N45" s="13"/>
    </row>
    <row r="46" spans="1:18" ht="93" hidden="1" customHeight="1" x14ac:dyDescent="0.25">
      <c r="A46" s="253"/>
      <c r="B46" s="252"/>
      <c r="C46" s="252"/>
      <c r="D46" s="235"/>
      <c r="E46" s="237"/>
      <c r="F46" s="241"/>
      <c r="G46" s="241"/>
      <c r="H46" s="241"/>
      <c r="I46" s="210"/>
      <c r="J46" s="210"/>
      <c r="K46" s="210"/>
      <c r="L46" s="207"/>
      <c r="M46" s="297"/>
      <c r="N46" s="13"/>
    </row>
    <row r="47" spans="1:18" ht="85.5" hidden="1" customHeight="1" x14ac:dyDescent="0.25">
      <c r="A47" s="253"/>
      <c r="B47" s="252"/>
      <c r="C47" s="252"/>
      <c r="D47" s="235"/>
      <c r="E47" s="237"/>
      <c r="F47" s="241"/>
      <c r="G47" s="241"/>
      <c r="H47" s="241"/>
      <c r="I47" s="210"/>
      <c r="J47" s="210"/>
      <c r="K47" s="210"/>
      <c r="L47" s="207"/>
      <c r="M47" s="297"/>
      <c r="N47" s="13"/>
    </row>
    <row r="48" spans="1:18" ht="75.75" hidden="1" customHeight="1" x14ac:dyDescent="0.25">
      <c r="A48" s="253"/>
      <c r="B48" s="23">
        <v>45057</v>
      </c>
      <c r="C48" s="23" t="str">
        <f>$C$33</f>
        <v>Договор № 1 от 28.02.2025</v>
      </c>
      <c r="D48" s="235"/>
      <c r="E48" s="237"/>
      <c r="F48" s="241"/>
      <c r="G48" s="241"/>
      <c r="H48" s="241"/>
      <c r="I48" s="211"/>
      <c r="J48" s="211"/>
      <c r="K48" s="211"/>
      <c r="L48" s="208"/>
      <c r="M48" s="298"/>
      <c r="N48" s="13"/>
    </row>
    <row r="49" spans="1:14" s="14" customFormat="1" ht="117.75" customHeight="1" x14ac:dyDescent="0.25">
      <c r="A49" s="253"/>
      <c r="B49" s="121">
        <v>45968</v>
      </c>
      <c r="C49" s="121" t="s">
        <v>95</v>
      </c>
      <c r="D49" s="235"/>
      <c r="E49" s="237"/>
      <c r="F49" s="241"/>
      <c r="G49" s="241"/>
      <c r="H49" s="241"/>
      <c r="I49" s="18" t="str">
        <f>[2]Лист1!I71</f>
        <v>безвозмездное пользование муниципальным имуществом</v>
      </c>
      <c r="J49" s="8" t="str">
        <f>[2]Лист1!$J$71</f>
        <v>безвозмездное пользование мунципальным имуществом: нежилым помещением общей площадью 59,8 кв.м.</v>
      </c>
      <c r="K49" s="120" t="s">
        <v>96</v>
      </c>
      <c r="L49" s="18" t="str">
        <f>[2]Лист1!L71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49" s="47" t="str">
        <f>[2]Лист1!M71</f>
        <v>не имеется</v>
      </c>
      <c r="N49" s="13"/>
    </row>
    <row r="50" spans="1:14" s="14" customFormat="1" ht="93" customHeight="1" x14ac:dyDescent="0.25">
      <c r="A50" s="253"/>
      <c r="B50" s="169">
        <v>46122</v>
      </c>
      <c r="C50" s="169" t="s">
        <v>125</v>
      </c>
      <c r="D50" s="235"/>
      <c r="E50" s="237"/>
      <c r="F50" s="241"/>
      <c r="G50" s="241"/>
      <c r="H50" s="241"/>
      <c r="I50" s="174" t="s">
        <v>127</v>
      </c>
      <c r="J50" s="179">
        <v>50</v>
      </c>
      <c r="K50" s="166" t="s">
        <v>124</v>
      </c>
      <c r="L50" s="174" t="s">
        <v>128</v>
      </c>
      <c r="M50" s="175" t="str">
        <f>$M$51</f>
        <v>не имеется</v>
      </c>
      <c r="N50" s="13"/>
    </row>
    <row r="51" spans="1:14" s="14" customFormat="1" ht="97.5" customHeight="1" x14ac:dyDescent="0.25">
      <c r="A51" s="253"/>
      <c r="B51" s="65">
        <v>46093</v>
      </c>
      <c r="C51" s="65" t="str">
        <f>$C$9</f>
        <v>Распоряжение Администрации городского округа от 12.03.2026 № 30-р</v>
      </c>
      <c r="D51" s="235"/>
      <c r="E51" s="237"/>
      <c r="F51" s="241"/>
      <c r="G51" s="241"/>
      <c r="H51" s="241"/>
      <c r="I51" s="66" t="str">
        <f>$I$9</f>
        <v>субсидия на частичное возмещение расходов за 4 квартал 2025 года</v>
      </c>
      <c r="J51" s="67">
        <v>17.559999999999999</v>
      </c>
      <c r="K51" s="69" t="str">
        <f>$K$40</f>
        <v>1 квартал 2026 года</v>
      </c>
      <c r="L51" s="66" t="str">
        <f>$L$40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51" s="68" t="str">
        <f>$M$49</f>
        <v>не имеется</v>
      </c>
      <c r="N51" s="13"/>
    </row>
    <row r="52" spans="1:14" ht="117.75" hidden="1" customHeight="1" x14ac:dyDescent="0.25">
      <c r="A52" s="238">
        <v>10</v>
      </c>
      <c r="B52" s="129"/>
      <c r="C52" s="86"/>
      <c r="D52" s="269" t="s">
        <v>3</v>
      </c>
      <c r="E52" s="270" t="s">
        <v>43</v>
      </c>
      <c r="F52" s="271" t="str">
        <f>[1]Лист1!F93</f>
        <v>1036605620589</v>
      </c>
      <c r="G52" s="271">
        <f>[1]Лист1!G93</f>
        <v>6612001202</v>
      </c>
      <c r="H52" s="271" t="str">
        <f>[1]Лист1!$I$93</f>
        <v>Образовательная, просветительская, информационная, разъяснительная и консалтинговая деятельность для удовлетворения разносторонних образовательных, профессиональных, познавательных, культурных и других потребностей населения; содействие всесторонней модернизации экономики, основанной на ценностях и институтах демократии, производящей уникальные знания, вещи и технологии, полезные людям; содействие достижению Российской Федерации высокого уровня в экономической, социальной, научно-технической  сферах, в построении гражданского общества через распространение научных знаний и проведение в широких масштабах просветительской и образовательной работы; повышение профессиональных знаний специалистов, совершенствования их деловых качеств, подготовки их к выполнению новых трудовых функций; повышение средствами просветительской работы гуманитарной и духовно-нравственной культуры народов России; благотворительная и социально-значимая деятельность.</v>
      </c>
      <c r="I52" s="259" t="str">
        <f>$I$43</f>
        <v>безвозмездное пользование муниципальным имуществом</v>
      </c>
      <c r="J52" s="259" t="s">
        <v>35</v>
      </c>
      <c r="K52" s="259" t="s">
        <v>54</v>
      </c>
      <c r="L52" s="265" t="str">
        <f>$L$43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52" s="259" t="str">
        <f>$M$43</f>
        <v>не имеется</v>
      </c>
      <c r="N52" s="13"/>
    </row>
    <row r="53" spans="1:14" ht="9" hidden="1" customHeight="1" x14ac:dyDescent="0.25">
      <c r="A53" s="239"/>
      <c r="B53" s="86"/>
      <c r="C53" s="86"/>
      <c r="D53" s="269"/>
      <c r="E53" s="270"/>
      <c r="F53" s="271"/>
      <c r="G53" s="271"/>
      <c r="H53" s="271"/>
      <c r="I53" s="260"/>
      <c r="J53" s="260"/>
      <c r="K53" s="260"/>
      <c r="L53" s="281"/>
      <c r="M53" s="260"/>
      <c r="N53" s="13"/>
    </row>
    <row r="54" spans="1:14" ht="90" hidden="1" customHeight="1" x14ac:dyDescent="0.25">
      <c r="A54" s="239"/>
      <c r="B54" s="87"/>
      <c r="C54" s="87"/>
      <c r="D54" s="269"/>
      <c r="E54" s="270"/>
      <c r="F54" s="271"/>
      <c r="G54" s="271"/>
      <c r="H54" s="271"/>
      <c r="I54" s="260"/>
      <c r="J54" s="260"/>
      <c r="K54" s="260"/>
      <c r="L54" s="281"/>
      <c r="M54" s="260"/>
      <c r="N54" s="13"/>
    </row>
    <row r="55" spans="1:14" ht="90" hidden="1" customHeight="1" x14ac:dyDescent="0.25">
      <c r="A55" s="239"/>
      <c r="D55" s="269"/>
      <c r="E55" s="270"/>
      <c r="F55" s="271"/>
      <c r="G55" s="271"/>
      <c r="H55" s="271"/>
      <c r="I55" s="260"/>
      <c r="J55" s="260"/>
      <c r="K55" s="260"/>
      <c r="L55" s="281"/>
      <c r="M55" s="260"/>
      <c r="N55" s="13"/>
    </row>
    <row r="56" spans="1:14" ht="42.75" hidden="1" customHeight="1" x14ac:dyDescent="0.25">
      <c r="A56" s="239"/>
      <c r="B56" s="28">
        <v>45057</v>
      </c>
      <c r="C56" s="28" t="str">
        <f>$C$48</f>
        <v>Договор № 1 от 28.02.2025</v>
      </c>
      <c r="D56" s="269"/>
      <c r="E56" s="270"/>
      <c r="F56" s="271"/>
      <c r="G56" s="271"/>
      <c r="H56" s="271"/>
      <c r="I56" s="261"/>
      <c r="J56" s="261"/>
      <c r="K56" s="261"/>
      <c r="L56" s="282"/>
      <c r="M56" s="261"/>
      <c r="N56" s="13"/>
    </row>
    <row r="57" spans="1:14" ht="42.75" customHeight="1" x14ac:dyDescent="0.25">
      <c r="A57" s="239"/>
      <c r="B57" s="204">
        <f>[2]Лист1!B82</f>
        <v>45125</v>
      </c>
      <c r="C57" s="204" t="s">
        <v>60</v>
      </c>
      <c r="D57" s="269"/>
      <c r="E57" s="270"/>
      <c r="F57" s="271"/>
      <c r="G57" s="271"/>
      <c r="H57" s="271"/>
      <c r="I57" s="201" t="str">
        <f>[2]Лист1!I82</f>
        <v>безвозмездное пользование муниципальным имуществом</v>
      </c>
      <c r="J57" s="201" t="str">
        <f>[2]Лист1!J82</f>
        <v>безвозмездное пользование муниципальным имуществом: нежилым помещением общей площадью 16,4 кв.м.</v>
      </c>
      <c r="K57" s="227" t="str">
        <f>[2]Лист1!K82</f>
        <v>19.07.2023-18.07.2028</v>
      </c>
      <c r="L57" s="198" t="str">
        <f>[2]Лист1!L82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57" s="201" t="str">
        <f>[2]Лист1!M82</f>
        <v>не имеется</v>
      </c>
      <c r="N57" s="183"/>
    </row>
    <row r="58" spans="1:14" ht="87.75" customHeight="1" x14ac:dyDescent="0.25">
      <c r="A58" s="239"/>
      <c r="B58" s="331"/>
      <c r="C58" s="331"/>
      <c r="D58" s="269"/>
      <c r="E58" s="270"/>
      <c r="F58" s="271"/>
      <c r="G58" s="271"/>
      <c r="H58" s="271"/>
      <c r="I58" s="202"/>
      <c r="J58" s="202"/>
      <c r="K58" s="228"/>
      <c r="L58" s="199"/>
      <c r="M58" s="202"/>
      <c r="N58" s="185"/>
    </row>
    <row r="59" spans="1:14" ht="66.75" hidden="1" customHeight="1" x14ac:dyDescent="0.25">
      <c r="A59" s="239"/>
      <c r="B59" s="331"/>
      <c r="C59" s="331"/>
      <c r="D59" s="269"/>
      <c r="E59" s="270"/>
      <c r="F59" s="271"/>
      <c r="G59" s="271"/>
      <c r="H59" s="271"/>
      <c r="I59" s="202"/>
      <c r="J59" s="202"/>
      <c r="K59" s="228"/>
      <c r="L59" s="199"/>
      <c r="M59" s="202"/>
      <c r="N59" s="185"/>
    </row>
    <row r="60" spans="1:14" ht="30.75" customHeight="1" x14ac:dyDescent="0.25">
      <c r="A60" s="239"/>
      <c r="B60" s="205"/>
      <c r="C60" s="205"/>
      <c r="D60" s="269"/>
      <c r="E60" s="270"/>
      <c r="F60" s="271"/>
      <c r="G60" s="271"/>
      <c r="H60" s="271"/>
      <c r="I60" s="203"/>
      <c r="J60" s="203"/>
      <c r="K60" s="229"/>
      <c r="L60" s="200"/>
      <c r="M60" s="203"/>
      <c r="N60" s="184"/>
    </row>
    <row r="61" spans="1:14" s="14" customFormat="1" ht="90" customHeight="1" x14ac:dyDescent="0.25">
      <c r="A61" s="246"/>
      <c r="B61" s="110">
        <v>46093</v>
      </c>
      <c r="C61" s="110" t="str">
        <f>$C$51</f>
        <v>Распоряжение Администрации городского округа от 12.03.2026 № 30-р</v>
      </c>
      <c r="D61" s="269"/>
      <c r="E61" s="270"/>
      <c r="F61" s="271"/>
      <c r="G61" s="271"/>
      <c r="H61" s="271"/>
      <c r="I61" s="110" t="str">
        <f>$I$51</f>
        <v>субсидия на частичное возмещение расходов за 4 квартал 2025 года</v>
      </c>
      <c r="J61" s="143">
        <v>10.3</v>
      </c>
      <c r="K61" s="106" t="str">
        <f>$K$51</f>
        <v>1 квартал 2026 года</v>
      </c>
      <c r="L61" s="20" t="str">
        <f>$L$51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61" s="48" t="str">
        <f>$M$62</f>
        <v>не имеется</v>
      </c>
      <c r="N61" s="13"/>
    </row>
    <row r="62" spans="1:14" ht="104.25" hidden="1" customHeight="1" x14ac:dyDescent="0.25">
      <c r="A62" s="253">
        <v>11</v>
      </c>
      <c r="B62" s="110"/>
      <c r="C62" s="112"/>
      <c r="D62" s="230" t="s">
        <v>80</v>
      </c>
      <c r="E62" s="310" t="str">
        <f>[1]Лист1!E114</f>
        <v>623400, г. Каменск-Уральский, ул.Февральской революции, д.13, атаман Сумин Владимир Геннадьевич, atamansumin@yandex.ru</v>
      </c>
      <c r="F62" s="311">
        <v>1126600000988</v>
      </c>
      <c r="G62" s="311">
        <v>6612998682</v>
      </c>
      <c r="H62" s="312" t="s">
        <v>1</v>
      </c>
      <c r="I62" s="206" t="str">
        <f>$I$57</f>
        <v>безвозмездное пользование муниципальным имуществом</v>
      </c>
      <c r="J62" s="209" t="s">
        <v>31</v>
      </c>
      <c r="K62" s="259" t="s">
        <v>42</v>
      </c>
      <c r="L62" s="206" t="str">
        <f t="shared" ref="L62" si="4">$L$18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62" s="212" t="s">
        <v>0</v>
      </c>
      <c r="N62" s="13"/>
    </row>
    <row r="63" spans="1:14" ht="15" hidden="1" customHeight="1" x14ac:dyDescent="0.25">
      <c r="A63" s="253"/>
      <c r="B63" s="110"/>
      <c r="C63" s="112"/>
      <c r="D63" s="230"/>
      <c r="E63" s="310"/>
      <c r="F63" s="311"/>
      <c r="G63" s="311"/>
      <c r="H63" s="312"/>
      <c r="I63" s="207"/>
      <c r="J63" s="210"/>
      <c r="K63" s="260"/>
      <c r="L63" s="207"/>
      <c r="M63" s="213"/>
      <c r="N63" s="13"/>
    </row>
    <row r="64" spans="1:14" ht="15" hidden="1" customHeight="1" x14ac:dyDescent="0.25">
      <c r="A64" s="253"/>
      <c r="B64" s="110"/>
      <c r="C64" s="112"/>
      <c r="D64" s="230"/>
      <c r="E64" s="310"/>
      <c r="F64" s="311"/>
      <c r="G64" s="311"/>
      <c r="H64" s="312"/>
      <c r="I64" s="207"/>
      <c r="J64" s="210"/>
      <c r="K64" s="260"/>
      <c r="L64" s="207"/>
      <c r="M64" s="213"/>
      <c r="N64" s="13"/>
    </row>
    <row r="65" spans="1:113" ht="15" hidden="1" customHeight="1" x14ac:dyDescent="0.25">
      <c r="A65" s="253"/>
      <c r="B65" s="110"/>
      <c r="C65" s="112"/>
      <c r="D65" s="230"/>
      <c r="E65" s="310"/>
      <c r="F65" s="311"/>
      <c r="G65" s="311"/>
      <c r="H65" s="312"/>
      <c r="I65" s="207"/>
      <c r="J65" s="210"/>
      <c r="K65" s="260"/>
      <c r="L65" s="207"/>
      <c r="M65" s="213"/>
      <c r="N65" s="13"/>
    </row>
    <row r="66" spans="1:113" ht="75.75" hidden="1" customHeight="1" x14ac:dyDescent="0.25">
      <c r="A66" s="253"/>
      <c r="B66" s="110"/>
      <c r="C66" s="112"/>
      <c r="D66" s="230"/>
      <c r="E66" s="310"/>
      <c r="F66" s="311"/>
      <c r="G66" s="311"/>
      <c r="H66" s="312"/>
      <c r="I66" s="207"/>
      <c r="J66" s="210"/>
      <c r="K66" s="260"/>
      <c r="L66" s="207"/>
      <c r="M66" s="213"/>
      <c r="N66" s="13"/>
    </row>
    <row r="67" spans="1:113" ht="89.25" hidden="1" customHeight="1" x14ac:dyDescent="0.25">
      <c r="A67" s="253"/>
      <c r="B67" s="110"/>
      <c r="C67" s="113"/>
      <c r="D67" s="230"/>
      <c r="E67" s="310"/>
      <c r="F67" s="311"/>
      <c r="G67" s="311"/>
      <c r="H67" s="312"/>
      <c r="I67" s="207"/>
      <c r="J67" s="210"/>
      <c r="K67" s="260"/>
      <c r="L67" s="207"/>
      <c r="M67" s="213"/>
      <c r="N67" s="13"/>
    </row>
    <row r="68" spans="1:113" ht="89.25" hidden="1" customHeight="1" x14ac:dyDescent="0.25">
      <c r="A68" s="253"/>
      <c r="D68" s="230"/>
      <c r="E68" s="310"/>
      <c r="F68" s="311"/>
      <c r="G68" s="311"/>
      <c r="H68" s="312"/>
      <c r="I68" s="207"/>
      <c r="J68" s="210"/>
      <c r="K68" s="260"/>
      <c r="L68" s="207"/>
      <c r="M68" s="213"/>
      <c r="N68" s="13"/>
    </row>
    <row r="69" spans="1:113" ht="62.25" customHeight="1" x14ac:dyDescent="0.25">
      <c r="A69" s="253"/>
      <c r="B69" s="204">
        <f>[2]Лист1!B94</f>
        <v>44723</v>
      </c>
      <c r="C69" s="198" t="str">
        <f>[2]Лист1!C94</f>
        <v>Договор № 6 от 11.06.2022</v>
      </c>
      <c r="D69" s="230"/>
      <c r="E69" s="310"/>
      <c r="F69" s="311"/>
      <c r="G69" s="311"/>
      <c r="H69" s="312"/>
      <c r="I69" s="207"/>
      <c r="J69" s="210"/>
      <c r="K69" s="260"/>
      <c r="L69" s="207"/>
      <c r="M69" s="213"/>
      <c r="N69" s="183"/>
    </row>
    <row r="70" spans="1:113" ht="37.5" customHeight="1" x14ac:dyDescent="0.25">
      <c r="A70" s="253"/>
      <c r="B70" s="205"/>
      <c r="C70" s="200"/>
      <c r="D70" s="230"/>
      <c r="E70" s="310"/>
      <c r="F70" s="311"/>
      <c r="G70" s="311"/>
      <c r="H70" s="312"/>
      <c r="I70" s="208"/>
      <c r="J70" s="211"/>
      <c r="K70" s="261"/>
      <c r="L70" s="208"/>
      <c r="M70" s="214"/>
      <c r="N70" s="184"/>
    </row>
    <row r="71" spans="1:113" ht="76.5" customHeight="1" x14ac:dyDescent="0.25">
      <c r="A71" s="253"/>
      <c r="B71" s="110">
        <v>46093</v>
      </c>
      <c r="C71" s="110" t="str">
        <f>$C$61</f>
        <v>Распоряжение Администрации городского округа от 12.03.2026 № 30-р</v>
      </c>
      <c r="D71" s="230"/>
      <c r="E71" s="310"/>
      <c r="F71" s="311"/>
      <c r="G71" s="311"/>
      <c r="H71" s="312"/>
      <c r="I71" s="107" t="str">
        <f>$I$61</f>
        <v>субсидия на частичное возмещение расходов за 4 квартал 2025 года</v>
      </c>
      <c r="J71" s="102">
        <v>8.07</v>
      </c>
      <c r="K71" s="109" t="str">
        <f>$K$61</f>
        <v>1 квартал 2026 года</v>
      </c>
      <c r="L71" s="52" t="str">
        <f>$L$61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71" s="56" t="str">
        <f>$M$62</f>
        <v>не имеется</v>
      </c>
      <c r="N71" s="163"/>
    </row>
    <row r="72" spans="1:113" s="13" customFormat="1" ht="87" customHeight="1" x14ac:dyDescent="0.25">
      <c r="A72" s="253"/>
      <c r="B72" s="101">
        <v>46122</v>
      </c>
      <c r="C72" s="181" t="s">
        <v>125</v>
      </c>
      <c r="D72" s="230"/>
      <c r="E72" s="310"/>
      <c r="F72" s="311"/>
      <c r="G72" s="311"/>
      <c r="H72" s="312"/>
      <c r="I72" s="180" t="str">
        <f>$I$50</f>
        <v>субсидия на организацию и проведение социально значимого проекта</v>
      </c>
      <c r="J72" s="102">
        <v>49.88</v>
      </c>
      <c r="K72" s="167" t="s">
        <v>124</v>
      </c>
      <c r="L72" s="167" t="s">
        <v>129</v>
      </c>
      <c r="M72" s="102" t="s">
        <v>0</v>
      </c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21"/>
    </row>
    <row r="73" spans="1:113" ht="116.25" hidden="1" customHeight="1" x14ac:dyDescent="0.25">
      <c r="A73" s="238">
        <v>12</v>
      </c>
      <c r="B73" s="85"/>
      <c r="C73" s="85"/>
      <c r="D73" s="234" t="s">
        <v>44</v>
      </c>
      <c r="E73" s="236" t="s">
        <v>4</v>
      </c>
      <c r="F73" s="319">
        <v>1116600005059</v>
      </c>
      <c r="G73" s="319">
        <v>6612998650</v>
      </c>
      <c r="H73" s="322" t="s">
        <v>5</v>
      </c>
      <c r="I73" s="206" t="str">
        <f>$I$62</f>
        <v>безвозмездное пользование муниципальным имуществом</v>
      </c>
      <c r="J73" s="209" t="s">
        <v>17</v>
      </c>
      <c r="K73" s="209" t="s">
        <v>32</v>
      </c>
      <c r="L73" s="206" t="e">
        <f>#REF!</f>
        <v>#REF!</v>
      </c>
      <c r="M73" s="212" t="s">
        <v>0</v>
      </c>
      <c r="N73" s="13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</row>
    <row r="74" spans="1:113" ht="3" hidden="1" customHeight="1" x14ac:dyDescent="0.25">
      <c r="A74" s="239"/>
      <c r="B74" s="85"/>
      <c r="C74" s="85"/>
      <c r="D74" s="235"/>
      <c r="E74" s="237"/>
      <c r="F74" s="320"/>
      <c r="G74" s="320"/>
      <c r="H74" s="323"/>
      <c r="I74" s="207"/>
      <c r="J74" s="210"/>
      <c r="K74" s="210"/>
      <c r="L74" s="207"/>
      <c r="M74" s="213"/>
      <c r="N74" s="13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</row>
    <row r="75" spans="1:113" ht="92.25" hidden="1" customHeight="1" x14ac:dyDescent="0.25">
      <c r="A75" s="239"/>
      <c r="D75" s="235"/>
      <c r="E75" s="237"/>
      <c r="F75" s="320"/>
      <c r="G75" s="320"/>
      <c r="H75" s="323"/>
      <c r="I75" s="207"/>
      <c r="J75" s="210"/>
      <c r="K75" s="210"/>
      <c r="L75" s="207"/>
      <c r="M75" s="213"/>
      <c r="N75" s="13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</row>
    <row r="76" spans="1:113" ht="92.25" hidden="1" customHeight="1" x14ac:dyDescent="0.25">
      <c r="A76" s="239"/>
      <c r="B76" s="23">
        <v>45057</v>
      </c>
      <c r="C76" s="23" t="str">
        <f>$C$69</f>
        <v>Договор № 6 от 11.06.2022</v>
      </c>
      <c r="D76" s="235"/>
      <c r="E76" s="237"/>
      <c r="F76" s="320"/>
      <c r="G76" s="320"/>
      <c r="H76" s="323"/>
      <c r="I76" s="207"/>
      <c r="J76" s="210"/>
      <c r="K76" s="210"/>
      <c r="L76" s="207"/>
      <c r="M76" s="213"/>
      <c r="N76" s="13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</row>
    <row r="77" spans="1:113" ht="92.25" hidden="1" customHeight="1" x14ac:dyDescent="0.25">
      <c r="A77" s="239"/>
      <c r="B77" s="23">
        <f>[2]Лист1!B107</f>
        <v>44380</v>
      </c>
      <c r="C77" s="23" t="str">
        <f>[2]Лист1!C107</f>
        <v>Договор № 8 от 03.07.2021</v>
      </c>
      <c r="D77" s="235"/>
      <c r="E77" s="237"/>
      <c r="F77" s="320"/>
      <c r="G77" s="320"/>
      <c r="H77" s="323"/>
      <c r="I77" s="208"/>
      <c r="J77" s="211"/>
      <c r="K77" s="211"/>
      <c r="L77" s="208"/>
      <c r="M77" s="214"/>
      <c r="N77" s="13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4"/>
    </row>
    <row r="78" spans="1:113" s="13" customFormat="1" ht="120.75" customHeight="1" x14ac:dyDescent="0.25">
      <c r="A78" s="239"/>
      <c r="B78" s="32">
        <f>[4]Лист1!$B$97</f>
        <v>44380</v>
      </c>
      <c r="C78" s="32" t="str">
        <f>[4]Лист1!$C$97</f>
        <v>Договор № 8 от 03.07.2021</v>
      </c>
      <c r="D78" s="235"/>
      <c r="E78" s="237"/>
      <c r="F78" s="320"/>
      <c r="G78" s="320"/>
      <c r="H78" s="323"/>
      <c r="I78" s="6" t="str">
        <f>[2]Лист1!I107</f>
        <v>безвозмездное пользование муниципальным имуществом</v>
      </c>
      <c r="J78" s="25" t="str">
        <f>[2]Лист1!J107</f>
        <v>безвозмездное пользование муниципальным имуществом: нежилым помещением общей площадью 77,9 кв.м.</v>
      </c>
      <c r="K78" s="25" t="str">
        <f>[2]Лист1!K107</f>
        <v>03.07.2021-02.07.2026</v>
      </c>
      <c r="L78" s="6" t="str">
        <f>[2]Лист1!L107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78" s="22" t="str">
        <f>[2]Лист1!M107</f>
        <v>не имеется</v>
      </c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21"/>
    </row>
    <row r="79" spans="1:113" s="14" customFormat="1" ht="90" customHeight="1" x14ac:dyDescent="0.25">
      <c r="A79" s="246"/>
      <c r="B79" s="71">
        <v>46093</v>
      </c>
      <c r="C79" s="111" t="str">
        <f>$C$71</f>
        <v>Распоряжение Администрации городского округа от 12.03.2026 № 30-р</v>
      </c>
      <c r="D79" s="242"/>
      <c r="E79" s="243"/>
      <c r="F79" s="321"/>
      <c r="G79" s="321"/>
      <c r="H79" s="324"/>
      <c r="I79" s="116" t="str">
        <f>$I$71</f>
        <v>субсидия на частичное возмещение расходов за 4 квартал 2025 года</v>
      </c>
      <c r="J79" s="144">
        <v>9.23</v>
      </c>
      <c r="K79" s="118" t="str">
        <f>$K$71</f>
        <v>1 квартал 2026 года</v>
      </c>
      <c r="L79" s="116" t="str">
        <f>$L$71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79" s="119" t="str">
        <f>$M$62</f>
        <v>не имеется</v>
      </c>
      <c r="N79" s="13"/>
    </row>
    <row r="80" spans="1:113" ht="117" customHeight="1" x14ac:dyDescent="0.25">
      <c r="A80" s="253">
        <v>13</v>
      </c>
      <c r="B80" s="275">
        <v>45484</v>
      </c>
      <c r="C80" s="231" t="s">
        <v>58</v>
      </c>
      <c r="D80" s="230" t="s">
        <v>46</v>
      </c>
      <c r="E80" s="310" t="s">
        <v>55</v>
      </c>
      <c r="F80" s="313">
        <v>1136600003143</v>
      </c>
      <c r="G80" s="253">
        <v>6612998820</v>
      </c>
      <c r="H80" s="314" t="s">
        <v>10</v>
      </c>
      <c r="I80" s="25" t="str">
        <f>[2]Лист1!I116</f>
        <v>безвозмездное пользование муниципальным имуществом</v>
      </c>
      <c r="J80" s="25" t="str">
        <f>[2]Лист1!J116</f>
        <v>безвозмездное пользование муниципальным имуществом: нежилым помещением общей площадью 198,7 кв.м.</v>
      </c>
      <c r="K80" s="25" t="str">
        <f>[2]Лист1!K116</f>
        <v>03.10.2023-02.10.2028</v>
      </c>
      <c r="L80" s="25" t="str">
        <f>[2]Лист1!L116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80" s="22" t="str">
        <f>[2]Лист1!M116</f>
        <v>не имеется</v>
      </c>
      <c r="N80" s="13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</row>
    <row r="81" spans="1:112" ht="117" hidden="1" customHeight="1" x14ac:dyDescent="0.25">
      <c r="A81" s="253"/>
      <c r="B81" s="276"/>
      <c r="C81" s="233"/>
      <c r="D81" s="230"/>
      <c r="E81" s="310"/>
      <c r="F81" s="313"/>
      <c r="G81" s="253"/>
      <c r="H81" s="314"/>
      <c r="I81" s="252" t="str">
        <f>$I$80</f>
        <v>безвозмездное пользование муниципальным имуществом</v>
      </c>
      <c r="J81" s="310" t="s">
        <v>9</v>
      </c>
      <c r="K81" s="201" t="s">
        <v>59</v>
      </c>
      <c r="L81" s="252" t="str">
        <f>$L$80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81" s="264" t="str">
        <f>$M$80</f>
        <v>не имеется</v>
      </c>
      <c r="N81" s="13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4"/>
    </row>
    <row r="82" spans="1:112" ht="115.5" customHeight="1" x14ac:dyDescent="0.25">
      <c r="A82" s="253"/>
      <c r="B82" s="10">
        <v>45505</v>
      </c>
      <c r="C82" s="25" t="s">
        <v>62</v>
      </c>
      <c r="D82" s="230"/>
      <c r="E82" s="310"/>
      <c r="F82" s="313"/>
      <c r="G82" s="253"/>
      <c r="H82" s="314"/>
      <c r="I82" s="252"/>
      <c r="J82" s="310"/>
      <c r="K82" s="203"/>
      <c r="L82" s="252"/>
      <c r="M82" s="264"/>
      <c r="N82" s="13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4"/>
    </row>
    <row r="83" spans="1:112" ht="114.75" customHeight="1" x14ac:dyDescent="0.25">
      <c r="A83" s="253">
        <v>14</v>
      </c>
      <c r="B83" s="101">
        <f>[4]Лист1!$B$104</f>
        <v>45505</v>
      </c>
      <c r="C83" s="99" t="str">
        <f>[4]Лист1!$C$104</f>
        <v>Договор № 19 от 01.08.2024</v>
      </c>
      <c r="D83" s="230" t="s">
        <v>11</v>
      </c>
      <c r="E83" s="310" t="s">
        <v>12</v>
      </c>
      <c r="F83" s="313">
        <v>1176600001456</v>
      </c>
      <c r="G83" s="238">
        <v>6612051806</v>
      </c>
      <c r="H83" s="240" t="s">
        <v>16</v>
      </c>
      <c r="I83" s="257" t="str">
        <f>$I$80</f>
        <v>безвозмездное пользование муниципальным имуществом</v>
      </c>
      <c r="J83" s="258" t="s">
        <v>13</v>
      </c>
      <c r="K83" s="257" t="s">
        <v>67</v>
      </c>
      <c r="L83" s="262" t="str">
        <f>$L$80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83" s="266" t="s">
        <v>0</v>
      </c>
      <c r="N83" s="13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</row>
    <row r="84" spans="1:112" ht="6.75" hidden="1" customHeight="1" x14ac:dyDescent="0.25">
      <c r="A84" s="253"/>
      <c r="B84" s="100"/>
      <c r="C84" s="99"/>
      <c r="D84" s="230"/>
      <c r="E84" s="310"/>
      <c r="F84" s="313"/>
      <c r="G84" s="239"/>
      <c r="H84" s="241"/>
      <c r="I84" s="257"/>
      <c r="J84" s="258"/>
      <c r="K84" s="258"/>
      <c r="L84" s="262"/>
      <c r="M84" s="266"/>
      <c r="N84" s="13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</row>
    <row r="85" spans="1:112" ht="87.75" hidden="1" customHeight="1" x14ac:dyDescent="0.25">
      <c r="A85" s="253"/>
      <c r="B85" s="100"/>
      <c r="C85" s="99"/>
      <c r="D85" s="230"/>
      <c r="E85" s="310"/>
      <c r="F85" s="313"/>
      <c r="G85" s="239"/>
      <c r="H85" s="241"/>
      <c r="I85" s="257"/>
      <c r="J85" s="258"/>
      <c r="K85" s="258"/>
      <c r="L85" s="262"/>
      <c r="M85" s="266"/>
      <c r="N85" s="13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</row>
    <row r="86" spans="1:112" ht="87.75" hidden="1" customHeight="1" x14ac:dyDescent="0.25">
      <c r="A86" s="253"/>
      <c r="B86" s="96">
        <v>45057</v>
      </c>
      <c r="C86" s="85" t="str">
        <f>$C$76</f>
        <v>Договор № 6 от 11.06.2022</v>
      </c>
      <c r="D86" s="230"/>
      <c r="E86" s="310"/>
      <c r="F86" s="313"/>
      <c r="G86" s="239"/>
      <c r="H86" s="241"/>
      <c r="I86" s="257"/>
      <c r="J86" s="258"/>
      <c r="K86" s="258"/>
      <c r="L86" s="262"/>
      <c r="M86" s="266"/>
      <c r="N86" s="13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</row>
    <row r="87" spans="1:112" ht="50.25" hidden="1" customHeight="1" x14ac:dyDescent="0.25">
      <c r="A87" s="253"/>
      <c r="B87" s="96">
        <v>45509</v>
      </c>
      <c r="C87" s="92" t="e">
        <f>#REF!</f>
        <v>#REF!</v>
      </c>
      <c r="D87" s="230"/>
      <c r="E87" s="310"/>
      <c r="F87" s="313"/>
      <c r="G87" s="239"/>
      <c r="H87" s="241"/>
      <c r="I87" s="265"/>
      <c r="J87" s="259"/>
      <c r="K87" s="259"/>
      <c r="L87" s="206"/>
      <c r="M87" s="212"/>
      <c r="N87" s="13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</row>
    <row r="88" spans="1:112" ht="90.75" customHeight="1" x14ac:dyDescent="0.25">
      <c r="A88" s="253"/>
      <c r="B88" s="101">
        <v>46093</v>
      </c>
      <c r="C88" s="115" t="str">
        <f>$C$79</f>
        <v>Распоряжение Администрации городского округа от 12.03.2026 № 30-р</v>
      </c>
      <c r="D88" s="230"/>
      <c r="E88" s="310"/>
      <c r="F88" s="313"/>
      <c r="G88" s="246"/>
      <c r="H88" s="268"/>
      <c r="I88" s="107" t="str">
        <f>$I$79</f>
        <v>субсидия на частичное возмещение расходов за 4 квартал 2025 года</v>
      </c>
      <c r="J88" s="102">
        <v>5.6</v>
      </c>
      <c r="K88" s="109" t="str">
        <f>$K$79</f>
        <v>1 квартал 2026 года</v>
      </c>
      <c r="L88" s="25" t="str">
        <f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88" s="22" t="str">
        <f>$M$110</f>
        <v>не имеется</v>
      </c>
      <c r="N88" s="13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4"/>
    </row>
    <row r="89" spans="1:112" ht="74.25" hidden="1" customHeight="1" x14ac:dyDescent="0.25">
      <c r="A89" s="253"/>
      <c r="B89" s="123"/>
      <c r="C89" s="114"/>
      <c r="D89" s="230"/>
      <c r="E89" s="310"/>
      <c r="F89" s="313"/>
      <c r="G89" s="98"/>
      <c r="H89" s="88"/>
      <c r="I89" s="94"/>
      <c r="J89" s="94"/>
      <c r="K89" s="94"/>
      <c r="L89" s="36"/>
      <c r="M89" s="49"/>
      <c r="N89" s="13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</row>
    <row r="90" spans="1:112" ht="74.25" hidden="1" customHeight="1" x14ac:dyDescent="0.25">
      <c r="A90" s="253"/>
      <c r="B90" s="123"/>
      <c r="C90" s="114"/>
      <c r="D90" s="230"/>
      <c r="E90" s="310"/>
      <c r="F90" s="313"/>
      <c r="G90" s="98"/>
      <c r="H90" s="88"/>
      <c r="I90" s="94"/>
      <c r="J90" s="94"/>
      <c r="K90" s="94"/>
      <c r="L90" s="36"/>
      <c r="M90" s="49"/>
      <c r="N90" s="13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</row>
    <row r="91" spans="1:112" ht="24" hidden="1" customHeight="1" x14ac:dyDescent="0.25">
      <c r="A91" s="253"/>
      <c r="B91" s="123"/>
      <c r="C91" s="114"/>
      <c r="D91" s="230"/>
      <c r="E91" s="310"/>
      <c r="F91" s="313"/>
      <c r="G91" s="98"/>
      <c r="H91" s="89"/>
      <c r="I91" s="95"/>
      <c r="J91" s="84"/>
      <c r="K91" s="84"/>
      <c r="L91" s="37"/>
      <c r="M91" s="43"/>
      <c r="N91" s="13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4"/>
    </row>
    <row r="92" spans="1:112" ht="104.25" hidden="1" customHeight="1" x14ac:dyDescent="0.25">
      <c r="A92" s="238">
        <v>15</v>
      </c>
      <c r="B92" s="123"/>
      <c r="C92" s="132"/>
      <c r="D92" s="218" t="s">
        <v>21</v>
      </c>
      <c r="E92" s="201" t="s">
        <v>14</v>
      </c>
      <c r="F92" s="221">
        <v>1036605620347</v>
      </c>
      <c r="G92" s="97">
        <v>6612005101</v>
      </c>
      <c r="H92" s="40" t="s">
        <v>15</v>
      </c>
      <c r="I92" s="93" t="str">
        <f>$I$83</f>
        <v>безвозмездное пользование муниципальным имуществом</v>
      </c>
      <c r="J92" s="90" t="s">
        <v>36</v>
      </c>
      <c r="K92" s="90" t="s">
        <v>37</v>
      </c>
      <c r="L92" s="66" t="str">
        <f>$L$83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2" s="60" t="s">
        <v>0</v>
      </c>
      <c r="N92" s="13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  <c r="DH92" s="14"/>
    </row>
    <row r="93" spans="1:112" ht="1.5" hidden="1" customHeight="1" x14ac:dyDescent="0.25">
      <c r="A93" s="239"/>
      <c r="B93" s="123">
        <f>[2]Лист1!B128</f>
        <v>44090</v>
      </c>
      <c r="C93" s="132" t="str">
        <f>[2]Лист1!C128</f>
        <v>Договор № 3 от 16.09.2020</v>
      </c>
      <c r="D93" s="219"/>
      <c r="E93" s="202"/>
      <c r="F93" s="222"/>
      <c r="G93" s="224">
        <f>[2]Лист1!$G$128</f>
        <v>6612005101</v>
      </c>
      <c r="H93" s="227" t="s">
        <v>15</v>
      </c>
      <c r="I93" s="94"/>
      <c r="J93" s="91"/>
      <c r="K93" s="91"/>
      <c r="L93" s="70"/>
      <c r="M93" s="75"/>
      <c r="N93" s="13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  <c r="DH93" s="14"/>
    </row>
    <row r="94" spans="1:112" ht="118.5" customHeight="1" x14ac:dyDescent="0.25">
      <c r="A94" s="239"/>
      <c r="B94" s="96">
        <v>45926</v>
      </c>
      <c r="C94" s="132" t="s">
        <v>91</v>
      </c>
      <c r="D94" s="219"/>
      <c r="E94" s="202"/>
      <c r="F94" s="222"/>
      <c r="G94" s="225"/>
      <c r="H94" s="228"/>
      <c r="I94" s="94" t="str">
        <f>$I$83</f>
        <v>безвозмездное пользование муниципальным имуществом</v>
      </c>
      <c r="J94" s="91" t="s">
        <v>81</v>
      </c>
      <c r="K94" s="103" t="s">
        <v>92</v>
      </c>
      <c r="L94" s="70" t="str">
        <f>$L$83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4" s="75" t="str">
        <f>$M$88</f>
        <v>не имеется</v>
      </c>
      <c r="N94" s="7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4"/>
    </row>
    <row r="95" spans="1:112" s="13" customFormat="1" ht="93.75" customHeight="1" x14ac:dyDescent="0.25">
      <c r="A95" s="239"/>
      <c r="B95" s="101">
        <v>46093</v>
      </c>
      <c r="C95" s="132" t="str">
        <f>$C$88</f>
        <v>Распоряжение Администрации городского округа от 12.03.2026 № 30-р</v>
      </c>
      <c r="D95" s="219"/>
      <c r="E95" s="202"/>
      <c r="F95" s="222"/>
      <c r="G95" s="225"/>
      <c r="H95" s="228"/>
      <c r="I95" s="107" t="str">
        <f>$I$88</f>
        <v>субсидия на частичное возмещение расходов за 4 квартал 2025 года</v>
      </c>
      <c r="J95" s="102">
        <v>7.46</v>
      </c>
      <c r="K95" s="109" t="str">
        <f>$K$88</f>
        <v>1 квартал 2026 года</v>
      </c>
      <c r="L95" s="116" t="str">
        <f>$L$88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95" s="117" t="str">
        <f>$M$94</f>
        <v>не имеется</v>
      </c>
      <c r="N95" s="333"/>
      <c r="O95" s="14"/>
      <c r="P95" s="14"/>
      <c r="Q95" s="14"/>
      <c r="R95" s="14"/>
      <c r="S95" s="14"/>
      <c r="T95" s="14"/>
      <c r="U95" s="21"/>
    </row>
    <row r="96" spans="1:112" s="13" customFormat="1" ht="93.75" customHeight="1" x14ac:dyDescent="0.25">
      <c r="A96" s="246"/>
      <c r="B96" s="101">
        <v>46122</v>
      </c>
      <c r="C96" s="176" t="s">
        <v>125</v>
      </c>
      <c r="D96" s="220"/>
      <c r="E96" s="203"/>
      <c r="F96" s="223"/>
      <c r="G96" s="226"/>
      <c r="H96" s="229"/>
      <c r="I96" s="172" t="s">
        <v>127</v>
      </c>
      <c r="J96" s="102">
        <v>49.59</v>
      </c>
      <c r="K96" s="167" t="s">
        <v>124</v>
      </c>
      <c r="L96" s="180" t="s">
        <v>130</v>
      </c>
      <c r="M96" s="182" t="s">
        <v>0</v>
      </c>
      <c r="N96" s="333"/>
      <c r="O96" s="14"/>
      <c r="P96" s="14"/>
      <c r="Q96" s="14"/>
      <c r="R96" s="14"/>
      <c r="S96" s="14"/>
      <c r="T96" s="14"/>
      <c r="U96" s="21"/>
    </row>
    <row r="97" spans="1:113 7201:8203" s="13" customFormat="1" ht="63" customHeight="1" x14ac:dyDescent="0.25">
      <c r="A97" s="238">
        <v>16</v>
      </c>
      <c r="B97" s="186">
        <v>45804</v>
      </c>
      <c r="C97" s="187" t="s">
        <v>86</v>
      </c>
      <c r="D97" s="188" t="s">
        <v>25</v>
      </c>
      <c r="E97" s="191" t="s">
        <v>26</v>
      </c>
      <c r="F97" s="194">
        <v>1176658118053</v>
      </c>
      <c r="G97" s="195">
        <v>6612052655</v>
      </c>
      <c r="H97" s="196" t="s">
        <v>19</v>
      </c>
      <c r="I97" s="197" t="s">
        <v>22</v>
      </c>
      <c r="J97" s="197" t="s">
        <v>82</v>
      </c>
      <c r="K97" s="251" t="s">
        <v>87</v>
      </c>
      <c r="L97" s="252" t="str">
        <f>$L$83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97" s="253" t="s">
        <v>0</v>
      </c>
      <c r="N97" s="334"/>
      <c r="O97" s="14"/>
      <c r="P97" s="14"/>
      <c r="Q97" s="14"/>
      <c r="R97" s="14"/>
      <c r="S97" s="14"/>
      <c r="T97" s="14"/>
      <c r="U97" s="21"/>
    </row>
    <row r="98" spans="1:113 7201:8203" s="13" customFormat="1" ht="57" customHeight="1" x14ac:dyDescent="0.25">
      <c r="A98" s="239"/>
      <c r="B98" s="186"/>
      <c r="C98" s="187"/>
      <c r="D98" s="189"/>
      <c r="E98" s="192"/>
      <c r="F98" s="194"/>
      <c r="G98" s="195"/>
      <c r="H98" s="196"/>
      <c r="I98" s="197"/>
      <c r="J98" s="197"/>
      <c r="K98" s="251"/>
      <c r="L98" s="252"/>
      <c r="M98" s="253"/>
      <c r="N98" s="334"/>
      <c r="O98" s="14"/>
      <c r="P98" s="14"/>
      <c r="Q98" s="14"/>
      <c r="R98" s="14"/>
      <c r="S98" s="14"/>
      <c r="T98" s="14"/>
      <c r="U98" s="21"/>
    </row>
    <row r="99" spans="1:113 7201:8203" s="14" customFormat="1" ht="62.25" hidden="1" customHeight="1" x14ac:dyDescent="0.25">
      <c r="A99" s="239"/>
      <c r="B99" s="186"/>
      <c r="C99" s="187"/>
      <c r="D99" s="189"/>
      <c r="E99" s="192"/>
      <c r="F99" s="194"/>
      <c r="G99" s="195"/>
      <c r="H99" s="196"/>
      <c r="I99" s="197"/>
      <c r="J99" s="197"/>
      <c r="K99" s="251"/>
      <c r="L99" s="252"/>
      <c r="M99" s="253"/>
      <c r="N99" s="334"/>
    </row>
    <row r="100" spans="1:113 7201:8203" ht="120.75" hidden="1" customHeight="1" x14ac:dyDescent="0.25">
      <c r="A100" s="239"/>
      <c r="B100" s="186"/>
      <c r="C100" s="187"/>
      <c r="D100" s="189"/>
      <c r="E100" s="192"/>
      <c r="F100" s="194"/>
      <c r="G100" s="195"/>
      <c r="H100" s="196"/>
      <c r="I100" s="197"/>
      <c r="J100" s="197"/>
      <c r="K100" s="251"/>
      <c r="L100" s="252"/>
      <c r="M100" s="253"/>
      <c r="N100" s="33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</row>
    <row r="101" spans="1:113 7201:8203" s="13" customFormat="1" ht="115.5" hidden="1" customHeight="1" x14ac:dyDescent="0.25">
      <c r="A101" s="239"/>
      <c r="B101" s="186"/>
      <c r="C101" s="187"/>
      <c r="D101" s="189"/>
      <c r="E101" s="192"/>
      <c r="F101" s="194"/>
      <c r="G101" s="195"/>
      <c r="H101" s="196"/>
      <c r="I101" s="197"/>
      <c r="J101" s="197"/>
      <c r="K101" s="251"/>
      <c r="L101" s="252"/>
      <c r="M101" s="253"/>
      <c r="N101" s="33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21"/>
    </row>
    <row r="102" spans="1:113 7201:8203" s="15" customFormat="1" ht="0.75" hidden="1" customHeight="1" x14ac:dyDescent="0.25">
      <c r="A102" s="239"/>
      <c r="B102" s="186"/>
      <c r="C102" s="187"/>
      <c r="D102" s="189"/>
      <c r="E102" s="192"/>
      <c r="F102" s="194"/>
      <c r="G102" s="195"/>
      <c r="H102" s="196"/>
      <c r="I102" s="197"/>
      <c r="J102" s="197"/>
      <c r="K102" s="251"/>
      <c r="L102" s="252"/>
      <c r="M102" s="253"/>
      <c r="N102" s="33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6"/>
      <c r="JPY102" s="19"/>
      <c r="JPZ102" s="14"/>
      <c r="JQA102" s="14"/>
      <c r="JQB102" s="14"/>
      <c r="JQC102" s="14"/>
      <c r="JQD102" s="14"/>
      <c r="JQE102" s="14"/>
      <c r="JQF102" s="14"/>
      <c r="JQG102" s="14"/>
      <c r="JQH102" s="14"/>
      <c r="JQI102" s="14"/>
      <c r="JQJ102" s="14"/>
      <c r="JQK102" s="14"/>
      <c r="JQL102" s="14"/>
      <c r="JQM102" s="14"/>
      <c r="JQN102" s="14"/>
      <c r="JQO102" s="14"/>
      <c r="JQP102" s="14"/>
      <c r="JQQ102" s="14"/>
      <c r="JQR102" s="14"/>
      <c r="JQS102" s="14"/>
      <c r="JQT102" s="14"/>
      <c r="JQU102" s="14"/>
      <c r="JQV102" s="14"/>
      <c r="JQW102" s="14"/>
      <c r="JQX102" s="14"/>
      <c r="JQY102" s="14"/>
      <c r="JQZ102" s="14"/>
      <c r="JRA102" s="14"/>
      <c r="JRB102" s="14"/>
      <c r="JRC102" s="14"/>
      <c r="JRD102" s="14"/>
      <c r="JRE102" s="14"/>
      <c r="JRF102" s="14"/>
      <c r="JRG102" s="14"/>
      <c r="JRH102" s="14"/>
      <c r="JRI102" s="14"/>
      <c r="JRJ102" s="14"/>
      <c r="JRK102" s="14"/>
      <c r="JRL102" s="14"/>
      <c r="JRM102" s="14"/>
      <c r="JRN102" s="14"/>
      <c r="JRO102" s="14"/>
      <c r="JRP102" s="14"/>
      <c r="JRQ102" s="14"/>
      <c r="JRR102" s="14"/>
      <c r="JRS102" s="14"/>
      <c r="JRT102" s="14"/>
      <c r="JRU102" s="14"/>
      <c r="JRV102" s="14"/>
      <c r="JRW102" s="14"/>
      <c r="JRX102" s="14"/>
      <c r="JRY102" s="16"/>
      <c r="JSN102" s="19"/>
      <c r="JSO102" s="14"/>
      <c r="JSP102" s="14"/>
      <c r="JSQ102" s="14"/>
      <c r="JSR102" s="14"/>
      <c r="JSS102" s="14"/>
      <c r="JST102" s="14"/>
      <c r="JSU102" s="14"/>
      <c r="JSV102" s="14"/>
      <c r="JSW102" s="14"/>
      <c r="JSX102" s="14"/>
      <c r="JSY102" s="14"/>
      <c r="JSZ102" s="14"/>
      <c r="JTA102" s="14"/>
      <c r="JTB102" s="14"/>
      <c r="JTC102" s="14"/>
      <c r="JTD102" s="14"/>
      <c r="JTE102" s="14"/>
      <c r="JTF102" s="14"/>
      <c r="JTG102" s="14"/>
      <c r="JTH102" s="14"/>
      <c r="JTI102" s="14"/>
      <c r="JTJ102" s="14"/>
      <c r="JTK102" s="14"/>
      <c r="JTL102" s="14"/>
      <c r="JTM102" s="14"/>
      <c r="JTN102" s="14"/>
      <c r="JTO102" s="14"/>
      <c r="JTP102" s="14"/>
      <c r="JTQ102" s="14"/>
      <c r="JTR102" s="14"/>
      <c r="JTS102" s="14"/>
      <c r="JTT102" s="14"/>
      <c r="JTU102" s="14"/>
      <c r="JTV102" s="14"/>
      <c r="JTW102" s="14"/>
      <c r="JTX102" s="14"/>
      <c r="JTY102" s="14"/>
      <c r="JTZ102" s="14"/>
      <c r="JUA102" s="14"/>
      <c r="JUB102" s="14"/>
      <c r="JUC102" s="14"/>
      <c r="JUD102" s="14"/>
      <c r="JUE102" s="14"/>
      <c r="JUF102" s="14"/>
      <c r="JUG102" s="14"/>
      <c r="JUH102" s="14"/>
      <c r="JUI102" s="14"/>
      <c r="JUJ102" s="14"/>
      <c r="JUK102" s="14"/>
      <c r="JUL102" s="14"/>
      <c r="JUM102" s="14"/>
      <c r="JUN102" s="14"/>
      <c r="JUO102" s="14"/>
      <c r="JUP102" s="14"/>
      <c r="JUQ102" s="14"/>
      <c r="JUR102" s="14"/>
      <c r="JUS102" s="14"/>
      <c r="JUT102" s="14"/>
      <c r="JUU102" s="14"/>
      <c r="JUV102" s="14"/>
      <c r="JUW102" s="14"/>
      <c r="JUX102" s="14"/>
      <c r="JUY102" s="14"/>
      <c r="JUZ102" s="14"/>
      <c r="JVA102" s="14"/>
      <c r="JVB102" s="14"/>
      <c r="JVC102" s="14"/>
      <c r="JVD102" s="14"/>
      <c r="JVE102" s="14"/>
      <c r="JVF102" s="14"/>
      <c r="JVG102" s="14"/>
      <c r="JVH102" s="14"/>
      <c r="JVI102" s="14"/>
      <c r="JVJ102" s="14"/>
      <c r="JVK102" s="14"/>
      <c r="JVL102" s="14"/>
      <c r="JVM102" s="14"/>
      <c r="JVN102" s="14"/>
      <c r="JVO102" s="14"/>
      <c r="JVP102" s="14"/>
      <c r="JVQ102" s="14"/>
      <c r="JVR102" s="14"/>
      <c r="JVS102" s="14"/>
      <c r="JVT102" s="14"/>
      <c r="JVU102" s="14"/>
      <c r="JVV102" s="14"/>
      <c r="JVW102" s="14"/>
      <c r="JVX102" s="14"/>
      <c r="JVY102" s="14"/>
      <c r="JVZ102" s="14"/>
      <c r="JWA102" s="14"/>
      <c r="JWB102" s="14"/>
      <c r="JWC102" s="14"/>
      <c r="JWD102" s="14"/>
      <c r="JWE102" s="14"/>
      <c r="JWF102" s="14"/>
      <c r="JWG102" s="14"/>
      <c r="JWH102" s="14"/>
      <c r="JWI102" s="14"/>
      <c r="JWJ102" s="14"/>
      <c r="JWK102" s="14"/>
      <c r="JWL102" s="14"/>
      <c r="JWM102" s="14"/>
      <c r="JWN102" s="14"/>
      <c r="JWO102" s="14"/>
      <c r="JWP102" s="14"/>
      <c r="JWQ102" s="14"/>
      <c r="JWR102" s="14"/>
      <c r="JWS102" s="14"/>
      <c r="JWT102" s="14"/>
      <c r="JWU102" s="14"/>
      <c r="JWV102" s="14"/>
      <c r="JWW102" s="14"/>
      <c r="JWX102" s="14"/>
      <c r="JWY102" s="14"/>
      <c r="JWZ102" s="14"/>
      <c r="JXA102" s="14"/>
      <c r="JXB102" s="14"/>
      <c r="JXC102" s="14"/>
      <c r="JXD102" s="14"/>
      <c r="JXE102" s="14"/>
      <c r="JXF102" s="14"/>
      <c r="JXG102" s="14"/>
      <c r="JXH102" s="14"/>
      <c r="JXI102" s="14"/>
      <c r="JXJ102" s="14"/>
      <c r="JXK102" s="14"/>
      <c r="JXL102" s="14"/>
      <c r="JXM102" s="14"/>
      <c r="JXN102" s="14"/>
      <c r="JXO102" s="14"/>
      <c r="JXP102" s="14"/>
      <c r="JXQ102" s="14"/>
      <c r="JXR102" s="14"/>
      <c r="JXS102" s="14"/>
      <c r="JXT102" s="14"/>
      <c r="JXU102" s="14"/>
      <c r="JXV102" s="14"/>
      <c r="JXW102" s="14"/>
      <c r="JXX102" s="14"/>
      <c r="JXY102" s="14"/>
      <c r="JXZ102" s="14"/>
      <c r="JYA102" s="14"/>
      <c r="JYB102" s="14"/>
      <c r="JYC102" s="14"/>
      <c r="JYD102" s="14"/>
      <c r="JYE102" s="14"/>
      <c r="JYF102" s="14"/>
      <c r="JYG102" s="14"/>
      <c r="JYH102" s="14"/>
      <c r="JYI102" s="14"/>
      <c r="JYJ102" s="14"/>
      <c r="JYK102" s="14"/>
      <c r="JYL102" s="14"/>
      <c r="JYM102" s="14"/>
      <c r="JYN102" s="14"/>
      <c r="JYO102" s="14"/>
      <c r="JYP102" s="14"/>
      <c r="JYQ102" s="14"/>
      <c r="JYR102" s="14"/>
      <c r="JYS102" s="14"/>
      <c r="JYT102" s="14"/>
      <c r="JYU102" s="14"/>
      <c r="JYV102" s="14"/>
      <c r="JYW102" s="14"/>
      <c r="JYX102" s="14"/>
      <c r="JYY102" s="14"/>
      <c r="JYZ102" s="14"/>
      <c r="JZA102" s="14"/>
      <c r="JZB102" s="14"/>
      <c r="JZC102" s="14"/>
      <c r="JZD102" s="14"/>
      <c r="JZE102" s="14"/>
      <c r="JZF102" s="14"/>
      <c r="JZG102" s="14"/>
      <c r="JZH102" s="14"/>
      <c r="JZI102" s="14"/>
      <c r="JZJ102" s="14"/>
      <c r="JZK102" s="14"/>
      <c r="JZL102" s="14"/>
      <c r="JZM102" s="14"/>
      <c r="JZN102" s="14"/>
      <c r="JZO102" s="14"/>
      <c r="JZP102" s="14"/>
      <c r="JZQ102" s="14"/>
      <c r="JZR102" s="14"/>
      <c r="JZS102" s="14"/>
      <c r="JZT102" s="14"/>
      <c r="JZU102" s="14"/>
      <c r="JZV102" s="14"/>
      <c r="JZW102" s="14"/>
      <c r="JZX102" s="14"/>
      <c r="JZY102" s="14"/>
      <c r="JZZ102" s="14"/>
      <c r="KAA102" s="14"/>
      <c r="KAB102" s="14"/>
      <c r="KAC102" s="14"/>
      <c r="KAD102" s="14"/>
      <c r="KAE102" s="14"/>
      <c r="KAF102" s="14"/>
      <c r="KAG102" s="14"/>
      <c r="KAH102" s="14"/>
      <c r="KAI102" s="14"/>
      <c r="KAJ102" s="14"/>
      <c r="KAK102" s="14"/>
      <c r="KAL102" s="14"/>
      <c r="KAM102" s="14"/>
      <c r="KAN102" s="14"/>
      <c r="KAO102" s="14"/>
      <c r="KAP102" s="14"/>
      <c r="KAQ102" s="14"/>
      <c r="KAR102" s="14"/>
      <c r="KAS102" s="14"/>
      <c r="KAT102" s="14"/>
      <c r="KAU102" s="14"/>
      <c r="KAV102" s="14"/>
      <c r="KAW102" s="14"/>
      <c r="KAX102" s="14"/>
      <c r="KAY102" s="14"/>
      <c r="KAZ102" s="14"/>
      <c r="KBA102" s="14"/>
      <c r="KBB102" s="14"/>
      <c r="KBC102" s="14"/>
      <c r="KBD102" s="14"/>
      <c r="KBE102" s="14"/>
      <c r="KBF102" s="14"/>
      <c r="KBG102" s="14"/>
      <c r="KBH102" s="14"/>
      <c r="KBI102" s="14"/>
      <c r="KBJ102" s="14"/>
      <c r="KBK102" s="14"/>
      <c r="KBL102" s="14"/>
      <c r="KBM102" s="14"/>
      <c r="KBN102" s="14"/>
      <c r="KBO102" s="14"/>
      <c r="KBP102" s="14"/>
      <c r="KBQ102" s="14"/>
      <c r="KBR102" s="14"/>
      <c r="KBS102" s="14"/>
      <c r="KBT102" s="14"/>
      <c r="KBU102" s="14"/>
      <c r="KBV102" s="14"/>
      <c r="KBW102" s="14"/>
      <c r="KBX102" s="14"/>
      <c r="KBY102" s="14"/>
      <c r="KBZ102" s="14"/>
      <c r="KCA102" s="14"/>
      <c r="KCB102" s="14"/>
      <c r="KCC102" s="14"/>
      <c r="KCD102" s="14"/>
      <c r="KCE102" s="14"/>
      <c r="KCF102" s="14"/>
      <c r="KCG102" s="14"/>
      <c r="KCH102" s="14"/>
      <c r="KCI102" s="14"/>
      <c r="KCJ102" s="14"/>
      <c r="KCK102" s="14"/>
      <c r="KCL102" s="14"/>
      <c r="KCM102" s="14"/>
      <c r="KCN102" s="14"/>
      <c r="KCO102" s="14"/>
      <c r="KCP102" s="14"/>
      <c r="KCQ102" s="14"/>
      <c r="KCR102" s="14"/>
      <c r="KCS102" s="14"/>
      <c r="KCT102" s="14"/>
      <c r="KCU102" s="14"/>
      <c r="KCV102" s="14"/>
      <c r="KCW102" s="14"/>
      <c r="KCX102" s="14"/>
      <c r="KCY102" s="14"/>
      <c r="KCZ102" s="14"/>
      <c r="KDA102" s="14"/>
      <c r="KDB102" s="14"/>
      <c r="KDC102" s="14"/>
      <c r="KDD102" s="14"/>
      <c r="KDE102" s="14"/>
      <c r="KDF102" s="14"/>
      <c r="KDG102" s="14"/>
      <c r="KDH102" s="14"/>
      <c r="KDI102" s="14"/>
      <c r="KDJ102" s="14"/>
      <c r="KDK102" s="14"/>
      <c r="KDL102" s="14"/>
      <c r="KDM102" s="14"/>
      <c r="KDN102" s="14"/>
      <c r="KDO102" s="14"/>
      <c r="KDP102" s="14"/>
      <c r="KDQ102" s="14"/>
      <c r="KDR102" s="14"/>
      <c r="KDS102" s="14"/>
      <c r="KDT102" s="14"/>
      <c r="KDU102" s="14"/>
      <c r="KDV102" s="14"/>
      <c r="KDW102" s="14"/>
      <c r="KDX102" s="14"/>
      <c r="KDY102" s="14"/>
      <c r="KDZ102" s="14"/>
      <c r="KEA102" s="14"/>
      <c r="KEB102" s="14"/>
      <c r="KEC102" s="14"/>
      <c r="KED102" s="14"/>
      <c r="KEE102" s="14"/>
      <c r="KEF102" s="14"/>
      <c r="KEG102" s="14"/>
      <c r="KEH102" s="14"/>
      <c r="KEI102" s="14"/>
      <c r="KEJ102" s="14"/>
      <c r="KEK102" s="14"/>
      <c r="KEL102" s="14"/>
      <c r="KEM102" s="14"/>
      <c r="KEN102" s="14"/>
      <c r="KEO102" s="14"/>
      <c r="KEP102" s="14"/>
      <c r="KEQ102" s="14"/>
      <c r="KER102" s="14"/>
      <c r="KES102" s="14"/>
      <c r="KET102" s="14"/>
      <c r="KEU102" s="14"/>
      <c r="KEV102" s="14"/>
      <c r="KEW102" s="14"/>
      <c r="KEX102" s="14"/>
      <c r="KEY102" s="14"/>
      <c r="KEZ102" s="14"/>
      <c r="KFA102" s="14"/>
      <c r="KFB102" s="14"/>
      <c r="KFC102" s="14"/>
      <c r="KFD102" s="14"/>
      <c r="KFE102" s="14"/>
      <c r="KFF102" s="14"/>
      <c r="KFG102" s="14"/>
      <c r="KFH102" s="14"/>
      <c r="KFI102" s="14"/>
      <c r="KFJ102" s="14"/>
      <c r="KFK102" s="14"/>
      <c r="KFL102" s="14"/>
      <c r="KFM102" s="14"/>
      <c r="KFN102" s="14"/>
      <c r="KFO102" s="14"/>
      <c r="KFP102" s="14"/>
      <c r="KFQ102" s="14"/>
      <c r="KFR102" s="14"/>
      <c r="KFS102" s="14"/>
      <c r="KFT102" s="14"/>
      <c r="KFU102" s="14"/>
      <c r="KFV102" s="14"/>
      <c r="KFW102" s="14"/>
      <c r="KFX102" s="14"/>
      <c r="KFY102" s="14"/>
      <c r="KFZ102" s="14"/>
      <c r="KGA102" s="14"/>
      <c r="KGB102" s="14"/>
      <c r="KGC102" s="14"/>
      <c r="KGD102" s="14"/>
      <c r="KGE102" s="14"/>
      <c r="KGF102" s="14"/>
      <c r="KGG102" s="14"/>
      <c r="KGH102" s="14"/>
      <c r="KGI102" s="14"/>
      <c r="KGJ102" s="14"/>
      <c r="KGK102" s="14"/>
      <c r="KGL102" s="14"/>
      <c r="KGM102" s="14"/>
      <c r="KGN102" s="14"/>
      <c r="KGO102" s="14"/>
      <c r="KGP102" s="14"/>
      <c r="KGQ102" s="14"/>
      <c r="KGR102" s="14"/>
      <c r="KGS102" s="14"/>
      <c r="KGT102" s="14"/>
      <c r="KGU102" s="14"/>
      <c r="KGV102" s="14"/>
      <c r="KGW102" s="14"/>
      <c r="KGX102" s="14"/>
      <c r="KGY102" s="14"/>
      <c r="KGZ102" s="14"/>
      <c r="KHA102" s="14"/>
      <c r="KHB102" s="14"/>
      <c r="KHC102" s="14"/>
      <c r="KHD102" s="14"/>
      <c r="KHE102" s="14"/>
      <c r="KHF102" s="14"/>
      <c r="KHG102" s="14"/>
      <c r="KHH102" s="14"/>
      <c r="KHI102" s="14"/>
      <c r="KHJ102" s="14"/>
      <c r="KHK102" s="14"/>
      <c r="KHL102" s="14"/>
      <c r="KHM102" s="14"/>
      <c r="KHN102" s="14"/>
      <c r="KHO102" s="14"/>
      <c r="KHP102" s="14"/>
      <c r="KHQ102" s="14"/>
      <c r="KHR102" s="14"/>
      <c r="KHS102" s="14"/>
      <c r="KHT102" s="14"/>
      <c r="KHU102" s="14"/>
      <c r="KHV102" s="14"/>
      <c r="KHW102" s="14"/>
      <c r="KHX102" s="14"/>
      <c r="KHY102" s="14"/>
      <c r="KHZ102" s="14"/>
      <c r="KIA102" s="14"/>
      <c r="KIB102" s="14"/>
      <c r="KIC102" s="14"/>
      <c r="KID102" s="14"/>
      <c r="KIE102" s="14"/>
      <c r="KIF102" s="14"/>
      <c r="KIG102" s="14"/>
      <c r="KIH102" s="14"/>
      <c r="KII102" s="14"/>
      <c r="KIJ102" s="14"/>
      <c r="KIK102" s="14"/>
      <c r="KIL102" s="14"/>
      <c r="KIM102" s="14"/>
      <c r="KIN102" s="14"/>
      <c r="KIO102" s="14"/>
      <c r="KIP102" s="14"/>
      <c r="KIQ102" s="14"/>
      <c r="KIR102" s="14"/>
      <c r="KIS102" s="14"/>
      <c r="KIT102" s="14"/>
      <c r="KIU102" s="14"/>
      <c r="KIV102" s="14"/>
      <c r="KIW102" s="14"/>
      <c r="KIX102" s="14"/>
      <c r="KIY102" s="14"/>
      <c r="KIZ102" s="14"/>
      <c r="KJA102" s="14"/>
      <c r="KJB102" s="14"/>
      <c r="KJC102" s="14"/>
      <c r="KJD102" s="14"/>
      <c r="KJE102" s="14"/>
      <c r="KJF102" s="14"/>
      <c r="KJG102" s="14"/>
      <c r="KJH102" s="14"/>
      <c r="KJI102" s="14"/>
      <c r="KJJ102" s="14"/>
      <c r="KJK102" s="14"/>
      <c r="KJL102" s="14"/>
      <c r="KJM102" s="14"/>
      <c r="KJN102" s="14"/>
      <c r="KJO102" s="14"/>
      <c r="KJP102" s="14"/>
      <c r="KJQ102" s="14"/>
      <c r="KJR102" s="14"/>
      <c r="KJS102" s="14"/>
      <c r="KJT102" s="14"/>
      <c r="KJU102" s="14"/>
      <c r="KJV102" s="14"/>
      <c r="KJW102" s="14"/>
      <c r="KJX102" s="14"/>
      <c r="KJY102" s="14"/>
      <c r="KJZ102" s="14"/>
      <c r="KKA102" s="14"/>
      <c r="KKB102" s="14"/>
      <c r="KKC102" s="14"/>
      <c r="KKD102" s="14"/>
      <c r="KKE102" s="14"/>
      <c r="KKF102" s="14"/>
      <c r="KKG102" s="14"/>
      <c r="KKH102" s="14"/>
      <c r="KKI102" s="14"/>
      <c r="KKJ102" s="14"/>
      <c r="KKK102" s="14"/>
      <c r="KKL102" s="14"/>
      <c r="KKM102" s="14"/>
      <c r="KKN102" s="14"/>
      <c r="KKO102" s="14"/>
      <c r="KKP102" s="14"/>
      <c r="KKQ102" s="14"/>
      <c r="KKR102" s="14"/>
      <c r="KKS102" s="14"/>
      <c r="KKT102" s="14"/>
      <c r="KKU102" s="14"/>
      <c r="KKV102" s="14"/>
      <c r="KKW102" s="14"/>
      <c r="KKX102" s="14"/>
      <c r="KKY102" s="14"/>
      <c r="KKZ102" s="14"/>
      <c r="KLA102" s="14"/>
      <c r="KLB102" s="14"/>
      <c r="KLC102" s="14"/>
      <c r="KLD102" s="14"/>
      <c r="KLE102" s="14"/>
      <c r="KLF102" s="14"/>
      <c r="KLG102" s="14"/>
      <c r="KLH102" s="14"/>
      <c r="KLI102" s="14"/>
      <c r="KLJ102" s="14"/>
      <c r="KLK102" s="14"/>
      <c r="KLL102" s="14"/>
      <c r="KLM102" s="14"/>
      <c r="KLN102" s="14"/>
      <c r="KLO102" s="14"/>
      <c r="KLP102" s="14"/>
      <c r="KLQ102" s="14"/>
      <c r="KLR102" s="14"/>
      <c r="KLS102" s="14"/>
      <c r="KLT102" s="14"/>
      <c r="KLU102" s="14"/>
      <c r="KLV102" s="14"/>
      <c r="KLW102" s="14"/>
      <c r="KLX102" s="14"/>
      <c r="KLY102" s="14"/>
      <c r="KLZ102" s="14"/>
      <c r="KMA102" s="14"/>
      <c r="KMB102" s="14"/>
      <c r="KMC102" s="14"/>
      <c r="KMD102" s="14"/>
      <c r="KME102" s="14"/>
      <c r="KMF102" s="14"/>
      <c r="KMG102" s="14"/>
      <c r="KMH102" s="14"/>
      <c r="KMI102" s="14"/>
      <c r="KMJ102" s="14"/>
      <c r="KMK102" s="14"/>
      <c r="KML102" s="14"/>
      <c r="KMM102" s="14"/>
      <c r="KMN102" s="14"/>
      <c r="KMO102" s="14"/>
      <c r="KMP102" s="14"/>
      <c r="KMQ102" s="14"/>
      <c r="KMR102" s="14"/>
      <c r="KMS102" s="14"/>
      <c r="KMT102" s="14"/>
      <c r="KMU102" s="14"/>
      <c r="KMV102" s="14"/>
      <c r="KMW102" s="14"/>
      <c r="KMX102" s="14"/>
      <c r="KMY102" s="14"/>
      <c r="KMZ102" s="14"/>
      <c r="KNA102" s="14"/>
      <c r="KNB102" s="14"/>
      <c r="KNC102" s="14"/>
      <c r="KND102" s="14"/>
      <c r="KNE102" s="14"/>
      <c r="KNF102" s="14"/>
      <c r="KNG102" s="14"/>
      <c r="KNH102" s="14"/>
      <c r="KNI102" s="14"/>
      <c r="KNJ102" s="14"/>
      <c r="KNK102" s="14"/>
      <c r="KNL102" s="14"/>
      <c r="KNM102" s="14"/>
      <c r="KNN102" s="14"/>
      <c r="KNO102" s="14"/>
      <c r="KNP102" s="14"/>
      <c r="KNQ102" s="14"/>
      <c r="KNR102" s="14"/>
      <c r="KNS102" s="14"/>
      <c r="KNT102" s="14"/>
      <c r="KNU102" s="14"/>
      <c r="KNV102" s="14"/>
      <c r="KNW102" s="14"/>
      <c r="KNX102" s="14"/>
      <c r="KNY102" s="14"/>
      <c r="KNZ102" s="14"/>
      <c r="KOA102" s="14"/>
      <c r="KOB102" s="14"/>
      <c r="KOC102" s="14"/>
      <c r="KOD102" s="14"/>
      <c r="KOE102" s="14"/>
      <c r="KOF102" s="14"/>
      <c r="KOG102" s="14"/>
      <c r="KOH102" s="14"/>
      <c r="KOI102" s="14"/>
      <c r="KOJ102" s="14"/>
      <c r="KOK102" s="14"/>
      <c r="KOL102" s="14"/>
      <c r="KOM102" s="14"/>
      <c r="KON102" s="14"/>
      <c r="KOO102" s="14"/>
      <c r="KOP102" s="14"/>
      <c r="KOQ102" s="14"/>
      <c r="KOR102" s="14"/>
      <c r="KOS102" s="14"/>
      <c r="KOT102" s="14"/>
      <c r="KOU102" s="14"/>
      <c r="KOV102" s="14"/>
      <c r="KOW102" s="14"/>
      <c r="KOX102" s="14"/>
      <c r="KOY102" s="14"/>
      <c r="KOZ102" s="14"/>
      <c r="KPA102" s="14"/>
      <c r="KPB102" s="14"/>
      <c r="KPC102" s="14"/>
      <c r="KPD102" s="14"/>
      <c r="KPE102" s="14"/>
      <c r="KPF102" s="14"/>
      <c r="KPG102" s="14"/>
      <c r="KPH102" s="14"/>
      <c r="KPI102" s="14"/>
      <c r="KPJ102" s="14"/>
      <c r="KPK102" s="14"/>
      <c r="KPL102" s="14"/>
      <c r="KPM102" s="14"/>
      <c r="KPN102" s="14"/>
      <c r="KPO102" s="14"/>
      <c r="KPP102" s="14"/>
      <c r="KPQ102" s="14"/>
      <c r="KPR102" s="14"/>
      <c r="KPS102" s="14"/>
      <c r="KPT102" s="14"/>
      <c r="KPU102" s="14"/>
      <c r="KPV102" s="14"/>
      <c r="KPW102" s="14"/>
      <c r="KPX102" s="14"/>
      <c r="KPY102" s="14"/>
      <c r="KPZ102" s="14"/>
      <c r="KQA102" s="14"/>
      <c r="KQB102" s="14"/>
      <c r="KQC102" s="14"/>
      <c r="KQD102" s="14"/>
      <c r="KQE102" s="14"/>
      <c r="KQF102" s="14"/>
      <c r="KQG102" s="14"/>
      <c r="KQH102" s="14"/>
      <c r="KQI102" s="14"/>
      <c r="KQJ102" s="14"/>
      <c r="KQK102" s="14"/>
      <c r="KQL102" s="14"/>
      <c r="KQM102" s="14"/>
      <c r="KQN102" s="14"/>
      <c r="KQO102" s="14"/>
      <c r="KQP102" s="14"/>
      <c r="KQQ102" s="14"/>
      <c r="KQR102" s="14"/>
      <c r="KQS102" s="14"/>
      <c r="KQT102" s="14"/>
      <c r="KQU102" s="14"/>
      <c r="KQV102" s="14"/>
      <c r="KQW102" s="14"/>
      <c r="KQX102" s="14"/>
      <c r="KQY102" s="14"/>
      <c r="KQZ102" s="14"/>
      <c r="KRA102" s="14"/>
      <c r="KRB102" s="14"/>
      <c r="KRC102" s="14"/>
      <c r="KRD102" s="14"/>
      <c r="KRE102" s="14"/>
      <c r="KRF102" s="14"/>
      <c r="KRG102" s="14"/>
      <c r="KRH102" s="14"/>
      <c r="KRI102" s="14"/>
      <c r="KRJ102" s="14"/>
      <c r="KRK102" s="14"/>
      <c r="KRL102" s="14"/>
      <c r="KRM102" s="14"/>
      <c r="KRN102" s="14"/>
      <c r="KRO102" s="14"/>
      <c r="KRP102" s="14"/>
      <c r="KRQ102" s="14"/>
      <c r="KRR102" s="14"/>
      <c r="KRS102" s="14"/>
      <c r="KRT102" s="14"/>
      <c r="KRU102" s="14"/>
      <c r="KRV102" s="14"/>
      <c r="KRW102" s="14"/>
      <c r="KRX102" s="14"/>
      <c r="KRY102" s="14"/>
      <c r="KRZ102" s="14"/>
      <c r="KSA102" s="14"/>
      <c r="KSB102" s="14"/>
      <c r="KSC102" s="14"/>
      <c r="KSD102" s="14"/>
      <c r="KSE102" s="14"/>
      <c r="KSF102" s="14"/>
      <c r="KSG102" s="14"/>
      <c r="KSH102" s="14"/>
      <c r="KSI102" s="14"/>
      <c r="KSJ102" s="14"/>
      <c r="KSK102" s="14"/>
      <c r="KSL102" s="14"/>
      <c r="KSM102" s="14"/>
      <c r="KSN102" s="14"/>
      <c r="KSO102" s="14"/>
      <c r="KSP102" s="14"/>
      <c r="KSQ102" s="14"/>
      <c r="KSR102" s="14"/>
      <c r="KSS102" s="14"/>
      <c r="KST102" s="14"/>
      <c r="KSU102" s="14"/>
      <c r="KSV102" s="14"/>
      <c r="KSW102" s="14"/>
      <c r="KSX102" s="14"/>
      <c r="KSY102" s="14"/>
      <c r="KSZ102" s="14"/>
      <c r="KTA102" s="14"/>
      <c r="KTB102" s="14"/>
      <c r="KTC102" s="14"/>
      <c r="KTD102" s="14"/>
      <c r="KTE102" s="14"/>
      <c r="KTF102" s="14"/>
      <c r="KTG102" s="14"/>
      <c r="KTH102" s="14"/>
      <c r="KTI102" s="14"/>
      <c r="KTJ102" s="14"/>
      <c r="KTK102" s="14"/>
      <c r="KTL102" s="14"/>
      <c r="KTM102" s="14"/>
      <c r="KTN102" s="14"/>
      <c r="KTO102" s="14"/>
      <c r="KTP102" s="14"/>
      <c r="KTQ102" s="14"/>
      <c r="KTR102" s="14"/>
      <c r="KTS102" s="14"/>
      <c r="KTT102" s="14"/>
      <c r="KTU102" s="14"/>
      <c r="KTV102" s="14"/>
      <c r="KTW102" s="14"/>
      <c r="KTX102" s="14"/>
      <c r="KTY102" s="14"/>
      <c r="KTZ102" s="14"/>
      <c r="KUA102" s="14"/>
      <c r="KUB102" s="14"/>
      <c r="KUC102" s="14"/>
      <c r="KUD102" s="14"/>
      <c r="KUE102" s="14"/>
      <c r="KUF102" s="14"/>
      <c r="KUG102" s="14"/>
      <c r="KUH102" s="14"/>
      <c r="KUI102" s="14"/>
      <c r="KUJ102" s="14"/>
      <c r="KUK102" s="14"/>
      <c r="KUL102" s="14"/>
      <c r="KUM102" s="14"/>
      <c r="KUN102" s="14"/>
      <c r="KUO102" s="14"/>
      <c r="KUP102" s="14"/>
      <c r="KUQ102" s="14"/>
      <c r="KUR102" s="14"/>
      <c r="KUS102" s="14"/>
      <c r="KUT102" s="14"/>
      <c r="KUU102" s="14"/>
      <c r="KUV102" s="14"/>
      <c r="KUW102" s="14"/>
      <c r="KUX102" s="14"/>
      <c r="KUY102" s="14"/>
      <c r="KUZ102" s="14"/>
      <c r="KVA102" s="14"/>
      <c r="KVB102" s="14"/>
      <c r="KVC102" s="14"/>
      <c r="KVD102" s="14"/>
      <c r="KVE102" s="14"/>
      <c r="KVF102" s="14"/>
      <c r="KVG102" s="14"/>
      <c r="KVH102" s="14"/>
      <c r="KVI102" s="14"/>
      <c r="KVJ102" s="14"/>
      <c r="KVK102" s="14"/>
      <c r="KVL102" s="14"/>
      <c r="KVM102" s="14"/>
      <c r="KVN102" s="14"/>
      <c r="KVO102" s="14"/>
      <c r="KVP102" s="14"/>
      <c r="KVQ102" s="14"/>
      <c r="KVR102" s="14"/>
      <c r="KVS102" s="14"/>
      <c r="KVT102" s="14"/>
      <c r="KVU102" s="14"/>
      <c r="KVV102" s="14"/>
      <c r="KVW102" s="14"/>
      <c r="KVX102" s="14"/>
      <c r="KVY102" s="14"/>
      <c r="KVZ102" s="14"/>
      <c r="KWA102" s="14"/>
      <c r="KWB102" s="14"/>
      <c r="KWC102" s="14"/>
      <c r="KWD102" s="14"/>
      <c r="KWE102" s="14"/>
      <c r="KWF102" s="14"/>
      <c r="KWG102" s="14"/>
      <c r="KWH102" s="14"/>
      <c r="KWI102" s="14"/>
      <c r="KWJ102" s="14"/>
      <c r="KWK102" s="14"/>
      <c r="KWL102" s="14"/>
      <c r="KWM102" s="14"/>
      <c r="KWN102" s="14"/>
      <c r="KWO102" s="14"/>
      <c r="KWP102" s="14"/>
      <c r="KWQ102" s="14"/>
      <c r="KWR102" s="14"/>
      <c r="KWS102" s="14"/>
      <c r="KWT102" s="14"/>
      <c r="KWU102" s="14"/>
      <c r="KWV102" s="14"/>
      <c r="KWW102" s="14"/>
      <c r="KWX102" s="14"/>
      <c r="KWY102" s="14"/>
      <c r="KWZ102" s="14"/>
      <c r="KXA102" s="14"/>
      <c r="KXB102" s="14"/>
      <c r="KXC102" s="14"/>
      <c r="KXD102" s="14"/>
      <c r="KXE102" s="14"/>
      <c r="KXF102" s="14"/>
      <c r="KXG102" s="14"/>
      <c r="KXH102" s="14"/>
      <c r="KXI102" s="14"/>
      <c r="KXJ102" s="14"/>
      <c r="KXK102" s="14"/>
      <c r="KXL102" s="14"/>
      <c r="KXM102" s="14"/>
      <c r="KXN102" s="14"/>
      <c r="KXO102" s="14"/>
      <c r="KXP102" s="14"/>
      <c r="KXQ102" s="14"/>
      <c r="KXR102" s="14"/>
      <c r="KXS102" s="14"/>
      <c r="KXT102" s="14"/>
      <c r="KXU102" s="14"/>
      <c r="KXV102" s="14"/>
      <c r="KXW102" s="14"/>
      <c r="KXX102" s="14"/>
      <c r="KXY102" s="14"/>
      <c r="KXZ102" s="14"/>
      <c r="KYA102" s="14"/>
      <c r="KYB102" s="14"/>
      <c r="KYC102" s="14"/>
      <c r="KYD102" s="14"/>
      <c r="KYE102" s="14"/>
      <c r="KYF102" s="14"/>
      <c r="KYG102" s="14"/>
      <c r="KYH102" s="14"/>
      <c r="KYI102" s="14"/>
      <c r="KYJ102" s="14"/>
      <c r="KYK102" s="14"/>
      <c r="KYL102" s="14"/>
      <c r="KYM102" s="14"/>
      <c r="KYN102" s="14"/>
      <c r="KYO102" s="14"/>
      <c r="KYP102" s="14"/>
      <c r="KYQ102" s="14"/>
      <c r="KYR102" s="14"/>
      <c r="KYS102" s="14"/>
      <c r="KYT102" s="14"/>
      <c r="KYU102" s="14"/>
      <c r="KYV102" s="14"/>
      <c r="KYW102" s="14"/>
      <c r="KYX102" s="14"/>
      <c r="KYY102" s="14"/>
      <c r="KYZ102" s="14"/>
      <c r="KZA102" s="14"/>
      <c r="KZB102" s="14"/>
      <c r="KZC102" s="14"/>
      <c r="KZD102" s="14"/>
      <c r="KZE102" s="14"/>
      <c r="KZF102" s="14"/>
      <c r="KZG102" s="14"/>
      <c r="KZH102" s="14"/>
      <c r="KZI102" s="14"/>
      <c r="KZJ102" s="14"/>
      <c r="KZK102" s="14"/>
      <c r="KZL102" s="14"/>
      <c r="KZM102" s="14"/>
      <c r="KZN102" s="14"/>
      <c r="KZO102" s="14"/>
      <c r="KZP102" s="14"/>
      <c r="KZQ102" s="14"/>
      <c r="KZR102" s="14"/>
      <c r="KZS102" s="14"/>
      <c r="KZT102" s="14"/>
      <c r="KZU102" s="14"/>
      <c r="KZV102" s="14"/>
      <c r="KZW102" s="14"/>
      <c r="KZX102" s="14"/>
      <c r="KZY102" s="14"/>
      <c r="KZZ102" s="14"/>
      <c r="LAA102" s="14"/>
      <c r="LAB102" s="14"/>
      <c r="LAC102" s="14"/>
      <c r="LAD102" s="14"/>
      <c r="LAE102" s="14"/>
      <c r="LAF102" s="14"/>
      <c r="LAG102" s="14"/>
      <c r="LAH102" s="14"/>
      <c r="LAI102" s="14"/>
      <c r="LAJ102" s="14"/>
      <c r="LAK102" s="14"/>
      <c r="LAL102" s="14"/>
      <c r="LAM102" s="14"/>
      <c r="LAN102" s="14"/>
      <c r="LAO102" s="14"/>
      <c r="LAP102" s="14"/>
      <c r="LAQ102" s="14"/>
      <c r="LAR102" s="14"/>
      <c r="LAS102" s="14"/>
      <c r="LAT102" s="14"/>
      <c r="LAU102" s="14"/>
      <c r="LAV102" s="14"/>
      <c r="LAW102" s="14"/>
      <c r="LAX102" s="14"/>
      <c r="LAY102" s="14"/>
      <c r="LAZ102" s="14"/>
      <c r="LBA102" s="14"/>
      <c r="LBB102" s="14"/>
      <c r="LBC102" s="14"/>
      <c r="LBD102" s="14"/>
      <c r="LBE102" s="14"/>
      <c r="LBF102" s="14"/>
      <c r="LBG102" s="14"/>
      <c r="LBH102" s="14"/>
      <c r="LBI102" s="14"/>
      <c r="LBJ102" s="14"/>
      <c r="LBK102" s="14"/>
      <c r="LBL102" s="14"/>
      <c r="LBM102" s="14"/>
      <c r="LBN102" s="14"/>
      <c r="LBO102" s="14"/>
      <c r="LBP102" s="14"/>
      <c r="LBQ102" s="14"/>
      <c r="LBR102" s="14"/>
      <c r="LBS102" s="14"/>
      <c r="LBT102" s="14"/>
      <c r="LBU102" s="14"/>
      <c r="LBV102" s="14"/>
      <c r="LBW102" s="14"/>
      <c r="LBX102" s="14"/>
      <c r="LBY102" s="14"/>
      <c r="LBZ102" s="14"/>
      <c r="LCA102" s="14"/>
      <c r="LCB102" s="14"/>
      <c r="LCC102" s="14"/>
      <c r="LCD102" s="14"/>
      <c r="LCE102" s="14"/>
      <c r="LCF102" s="14"/>
      <c r="LCG102" s="14"/>
      <c r="LCH102" s="14"/>
      <c r="LCI102" s="14"/>
      <c r="LCJ102" s="14"/>
      <c r="LCK102" s="14"/>
      <c r="LCL102" s="14"/>
      <c r="LCM102" s="14"/>
    </row>
    <row r="103" spans="1:113 7201:8203" s="13" customFormat="1" ht="0.75" hidden="1" customHeight="1" x14ac:dyDescent="0.25">
      <c r="A103" s="239"/>
      <c r="B103" s="186"/>
      <c r="C103" s="187"/>
      <c r="D103" s="189"/>
      <c r="E103" s="192"/>
      <c r="F103" s="194"/>
      <c r="G103" s="195"/>
      <c r="H103" s="196"/>
      <c r="I103" s="197"/>
      <c r="J103" s="197"/>
      <c r="K103" s="251"/>
      <c r="L103" s="252"/>
      <c r="M103" s="253"/>
      <c r="N103" s="33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21"/>
      <c r="JPZ103" s="15"/>
      <c r="JQA103" s="15"/>
      <c r="JQB103" s="15"/>
      <c r="JQC103" s="15"/>
      <c r="JQD103" s="15"/>
      <c r="JQE103" s="15"/>
      <c r="JQF103" s="15"/>
      <c r="JQG103" s="15"/>
      <c r="JQH103" s="15"/>
      <c r="JQI103" s="15"/>
      <c r="JQJ103" s="15"/>
      <c r="JQK103" s="15"/>
      <c r="JQL103" s="15"/>
      <c r="JQM103" s="15"/>
      <c r="JQN103" s="15"/>
      <c r="JQO103" s="15"/>
      <c r="JQP103" s="15"/>
      <c r="JQQ103" s="15"/>
      <c r="JQR103" s="15"/>
      <c r="JQS103" s="15"/>
      <c r="JQT103" s="15"/>
      <c r="JQU103" s="15"/>
      <c r="JQV103" s="15"/>
      <c r="JQW103" s="15"/>
      <c r="JQX103" s="15"/>
      <c r="JQY103" s="15"/>
      <c r="JQZ103" s="15"/>
      <c r="JRA103" s="15"/>
      <c r="JRB103" s="15"/>
      <c r="JRC103" s="15"/>
      <c r="JRD103" s="15"/>
      <c r="JRE103" s="15"/>
      <c r="JRF103" s="15"/>
      <c r="JRG103" s="15"/>
      <c r="JRH103" s="15"/>
      <c r="JRI103" s="15"/>
      <c r="JRJ103" s="15"/>
      <c r="JRK103" s="15"/>
      <c r="JRL103" s="15"/>
      <c r="JRM103" s="15"/>
      <c r="JRN103" s="15"/>
      <c r="JRO103" s="15"/>
      <c r="JRP103" s="15"/>
      <c r="JRQ103" s="15"/>
      <c r="JRR103" s="15"/>
      <c r="JRS103" s="15"/>
      <c r="JRT103" s="15"/>
      <c r="JRU103" s="15"/>
      <c r="JRV103" s="15"/>
      <c r="JRW103" s="15"/>
      <c r="JRX103" s="15"/>
      <c r="JSN103" s="17"/>
      <c r="JSO103" s="14"/>
      <c r="JSP103" s="14"/>
      <c r="JSQ103" s="14"/>
      <c r="JSR103" s="14"/>
      <c r="JSS103" s="14"/>
      <c r="JST103" s="14"/>
      <c r="JSU103" s="14"/>
      <c r="JSV103" s="14"/>
      <c r="JSW103" s="14"/>
      <c r="JSX103" s="14"/>
      <c r="JSY103" s="14"/>
      <c r="JSZ103" s="14"/>
      <c r="JTA103" s="14"/>
      <c r="JTB103" s="14"/>
      <c r="JTC103" s="14"/>
      <c r="JTD103" s="14"/>
      <c r="JTE103" s="14"/>
      <c r="JTF103" s="14"/>
      <c r="JTG103" s="14"/>
      <c r="JTH103" s="14"/>
      <c r="JTI103" s="14"/>
      <c r="JTJ103" s="14"/>
      <c r="JTK103" s="14"/>
      <c r="JTL103" s="14"/>
      <c r="JTM103" s="14"/>
      <c r="JTN103" s="14"/>
      <c r="JTO103" s="14"/>
      <c r="JTP103" s="14"/>
      <c r="JTQ103" s="14"/>
      <c r="JTR103" s="14"/>
      <c r="JTS103" s="14"/>
      <c r="JTT103" s="14"/>
      <c r="JTU103" s="14"/>
      <c r="JTV103" s="14"/>
      <c r="JTW103" s="14"/>
      <c r="JTX103" s="14"/>
      <c r="JTY103" s="14"/>
      <c r="JTZ103" s="14"/>
      <c r="JUA103" s="14"/>
      <c r="JUB103" s="14"/>
      <c r="JUC103" s="14"/>
      <c r="JUD103" s="14"/>
      <c r="JUE103" s="14"/>
      <c r="JUF103" s="14"/>
      <c r="JUG103" s="14"/>
      <c r="JUH103" s="14"/>
      <c r="JUI103" s="14"/>
      <c r="JUJ103" s="14"/>
      <c r="JUK103" s="14"/>
      <c r="JUL103" s="14"/>
      <c r="JUM103" s="14"/>
      <c r="JUN103" s="14"/>
      <c r="JUO103" s="14"/>
      <c r="JUP103" s="14"/>
      <c r="JUQ103" s="14"/>
      <c r="JUR103" s="14"/>
      <c r="JUS103" s="14"/>
      <c r="JUT103" s="14"/>
      <c r="JUU103" s="14"/>
      <c r="JUV103" s="14"/>
      <c r="JUW103" s="14"/>
      <c r="JUX103" s="14"/>
      <c r="JUY103" s="14"/>
      <c r="JUZ103" s="14"/>
      <c r="JVA103" s="14"/>
      <c r="JVB103" s="14"/>
      <c r="JVC103" s="14"/>
      <c r="JVD103" s="14"/>
      <c r="JVE103" s="14"/>
      <c r="JVF103" s="14"/>
      <c r="JVG103" s="14"/>
      <c r="JVH103" s="14"/>
      <c r="JVI103" s="14"/>
      <c r="JVJ103" s="14"/>
      <c r="JVK103" s="14"/>
      <c r="JVL103" s="14"/>
      <c r="JVM103" s="14"/>
      <c r="JVN103" s="14"/>
      <c r="JVO103" s="14"/>
      <c r="JVP103" s="14"/>
      <c r="JVQ103" s="14"/>
      <c r="JVR103" s="14"/>
      <c r="JVS103" s="14"/>
      <c r="JVT103" s="14"/>
      <c r="JVU103" s="14"/>
      <c r="JVV103" s="14"/>
      <c r="JVW103" s="14"/>
      <c r="JVX103" s="14"/>
      <c r="JVY103" s="14"/>
      <c r="JVZ103" s="14"/>
      <c r="JWA103" s="14"/>
      <c r="JWB103" s="14"/>
      <c r="JWC103" s="14"/>
      <c r="JWD103" s="14"/>
      <c r="JWE103" s="14"/>
      <c r="JWF103" s="14"/>
      <c r="JWG103" s="14"/>
      <c r="JWH103" s="14"/>
      <c r="JWI103" s="14"/>
      <c r="JWJ103" s="14"/>
      <c r="JWK103" s="14"/>
      <c r="JWL103" s="14"/>
      <c r="JWM103" s="14"/>
      <c r="JWN103" s="14"/>
      <c r="JWO103" s="14"/>
      <c r="JWP103" s="14"/>
      <c r="JWQ103" s="14"/>
      <c r="JWR103" s="14"/>
      <c r="JWS103" s="14"/>
      <c r="JWT103" s="14"/>
      <c r="JWU103" s="14"/>
      <c r="JWV103" s="14"/>
      <c r="JWW103" s="14"/>
      <c r="JWX103" s="14"/>
      <c r="JWY103" s="14"/>
      <c r="JWZ103" s="14"/>
      <c r="JXA103" s="14"/>
      <c r="JXB103" s="14"/>
      <c r="JXC103" s="14"/>
      <c r="JXD103" s="14"/>
      <c r="JXE103" s="14"/>
      <c r="JXF103" s="14"/>
      <c r="JXG103" s="14"/>
      <c r="JXH103" s="14"/>
      <c r="JXI103" s="14"/>
      <c r="JXJ103" s="14"/>
      <c r="JXK103" s="14"/>
      <c r="JXL103" s="14"/>
      <c r="JXM103" s="14"/>
      <c r="JXN103" s="14"/>
      <c r="JXO103" s="14"/>
      <c r="JXP103" s="14"/>
      <c r="JXQ103" s="14"/>
      <c r="JXR103" s="14"/>
      <c r="JXS103" s="14"/>
      <c r="JXT103" s="14"/>
      <c r="JXU103" s="14"/>
      <c r="JXV103" s="14"/>
      <c r="JXW103" s="14"/>
      <c r="JXX103" s="14"/>
      <c r="JXY103" s="14"/>
      <c r="JXZ103" s="14"/>
      <c r="JYA103" s="14"/>
      <c r="JYB103" s="14"/>
      <c r="JYC103" s="14"/>
      <c r="JYD103" s="14"/>
      <c r="JYE103" s="14"/>
      <c r="JYF103" s="14"/>
      <c r="JYG103" s="14"/>
      <c r="JYH103" s="14"/>
      <c r="JYI103" s="14"/>
      <c r="JYJ103" s="14"/>
      <c r="JYK103" s="14"/>
      <c r="JYL103" s="14"/>
      <c r="JYM103" s="14"/>
      <c r="JYN103" s="14"/>
      <c r="JYO103" s="14"/>
      <c r="JYP103" s="14"/>
      <c r="JYQ103" s="14"/>
      <c r="JYR103" s="14"/>
      <c r="JYS103" s="14"/>
      <c r="JYT103" s="14"/>
      <c r="JYU103" s="14"/>
      <c r="JYV103" s="14"/>
      <c r="JYW103" s="14"/>
      <c r="JYX103" s="14"/>
      <c r="JYY103" s="14"/>
      <c r="JYZ103" s="14"/>
      <c r="JZA103" s="14"/>
      <c r="JZB103" s="14"/>
      <c r="JZC103" s="14"/>
      <c r="JZD103" s="14"/>
      <c r="JZE103" s="14"/>
      <c r="JZF103" s="14"/>
      <c r="JZG103" s="14"/>
      <c r="JZH103" s="14"/>
      <c r="JZI103" s="14"/>
      <c r="JZJ103" s="14"/>
      <c r="JZK103" s="14"/>
      <c r="JZL103" s="14"/>
      <c r="JZM103" s="14"/>
      <c r="JZN103" s="14"/>
      <c r="JZO103" s="14"/>
      <c r="JZP103" s="14"/>
      <c r="JZQ103" s="14"/>
      <c r="JZR103" s="14"/>
      <c r="JZS103" s="14"/>
      <c r="JZT103" s="14"/>
      <c r="JZU103" s="14"/>
      <c r="JZV103" s="14"/>
      <c r="JZW103" s="14"/>
      <c r="JZX103" s="14"/>
      <c r="JZY103" s="14"/>
      <c r="JZZ103" s="14"/>
      <c r="KAA103" s="14"/>
      <c r="KAB103" s="14"/>
      <c r="KAC103" s="14"/>
      <c r="KAD103" s="14"/>
      <c r="KAE103" s="14"/>
      <c r="KAF103" s="14"/>
      <c r="KAG103" s="14"/>
      <c r="KAH103" s="14"/>
      <c r="KAI103" s="14"/>
      <c r="KAJ103" s="14"/>
      <c r="KAK103" s="14"/>
      <c r="KAL103" s="14"/>
      <c r="KAM103" s="14"/>
      <c r="KAN103" s="14"/>
      <c r="KAO103" s="14"/>
      <c r="KAP103" s="14"/>
      <c r="KAQ103" s="14"/>
      <c r="KAR103" s="14"/>
      <c r="KAS103" s="14"/>
      <c r="KAT103" s="14"/>
      <c r="KAU103" s="14"/>
      <c r="KAV103" s="14"/>
      <c r="KAW103" s="14"/>
      <c r="KAX103" s="14"/>
      <c r="KAY103" s="14"/>
      <c r="KAZ103" s="14"/>
      <c r="KBA103" s="14"/>
      <c r="KBB103" s="14"/>
      <c r="KBC103" s="14"/>
      <c r="KBD103" s="14"/>
      <c r="KBE103" s="14"/>
      <c r="KBF103" s="14"/>
      <c r="KBG103" s="14"/>
      <c r="KBH103" s="14"/>
      <c r="KBI103" s="14"/>
      <c r="KBJ103" s="14"/>
      <c r="KBK103" s="14"/>
      <c r="KBL103" s="14"/>
      <c r="KBM103" s="14"/>
      <c r="KBN103" s="14"/>
      <c r="KBO103" s="14"/>
      <c r="KBP103" s="14"/>
      <c r="KBQ103" s="14"/>
      <c r="KBR103" s="14"/>
      <c r="KBS103" s="14"/>
      <c r="KBT103" s="14"/>
      <c r="KBU103" s="14"/>
      <c r="KBV103" s="14"/>
      <c r="KBW103" s="14"/>
      <c r="KBX103" s="14"/>
      <c r="KBY103" s="14"/>
      <c r="KBZ103" s="14"/>
      <c r="KCA103" s="14"/>
      <c r="KCB103" s="14"/>
      <c r="KCC103" s="14"/>
      <c r="KCD103" s="14"/>
      <c r="KCE103" s="14"/>
      <c r="KCF103" s="14"/>
      <c r="KCG103" s="14"/>
      <c r="KCH103" s="14"/>
      <c r="KCI103" s="14"/>
      <c r="KCJ103" s="14"/>
      <c r="KCK103" s="14"/>
      <c r="KCL103" s="14"/>
      <c r="KCM103" s="14"/>
      <c r="KCN103" s="14"/>
      <c r="KCO103" s="14"/>
      <c r="KCP103" s="14"/>
      <c r="KCQ103" s="14"/>
      <c r="KCR103" s="14"/>
      <c r="KCS103" s="14"/>
      <c r="KCT103" s="14"/>
      <c r="KCU103" s="14"/>
      <c r="KCV103" s="14"/>
      <c r="KCW103" s="14"/>
      <c r="KCX103" s="14"/>
      <c r="KCY103" s="14"/>
      <c r="KCZ103" s="14"/>
      <c r="KDA103" s="14"/>
      <c r="KDB103" s="14"/>
      <c r="KDC103" s="14"/>
      <c r="KDD103" s="14"/>
      <c r="KDE103" s="14"/>
      <c r="KDF103" s="14"/>
      <c r="KDG103" s="14"/>
      <c r="KDH103" s="14"/>
      <c r="KDI103" s="14"/>
      <c r="KDJ103" s="14"/>
      <c r="KDK103" s="14"/>
      <c r="KDL103" s="14"/>
      <c r="KDM103" s="14"/>
      <c r="KDN103" s="14"/>
      <c r="KDO103" s="14"/>
      <c r="KDP103" s="14"/>
      <c r="KDQ103" s="14"/>
      <c r="KDR103" s="14"/>
      <c r="KDS103" s="14"/>
      <c r="KDT103" s="14"/>
      <c r="KDU103" s="14"/>
      <c r="KDV103" s="14"/>
      <c r="KDW103" s="14"/>
      <c r="KDX103" s="14"/>
      <c r="KDY103" s="14"/>
      <c r="KDZ103" s="14"/>
      <c r="KEA103" s="14"/>
      <c r="KEB103" s="14"/>
      <c r="KEC103" s="14"/>
      <c r="KED103" s="14"/>
      <c r="KEE103" s="14"/>
      <c r="KEF103" s="14"/>
      <c r="KEG103" s="14"/>
      <c r="KEH103" s="14"/>
      <c r="KEI103" s="14"/>
      <c r="KEJ103" s="14"/>
      <c r="KEK103" s="14"/>
      <c r="KEL103" s="14"/>
      <c r="KEM103" s="14"/>
      <c r="KEN103" s="14"/>
      <c r="KEO103" s="14"/>
      <c r="KEP103" s="14"/>
      <c r="KEQ103" s="14"/>
      <c r="KER103" s="14"/>
      <c r="KES103" s="14"/>
      <c r="KET103" s="14"/>
      <c r="KEU103" s="14"/>
      <c r="KEV103" s="14"/>
      <c r="KEW103" s="14"/>
      <c r="KEX103" s="14"/>
      <c r="KEY103" s="14"/>
      <c r="KEZ103" s="14"/>
      <c r="KFA103" s="14"/>
      <c r="KFB103" s="14"/>
      <c r="KFC103" s="14"/>
      <c r="KFD103" s="14"/>
      <c r="KFE103" s="14"/>
      <c r="KFF103" s="14"/>
      <c r="KFG103" s="14"/>
      <c r="KFH103" s="14"/>
      <c r="KFI103" s="14"/>
      <c r="KFJ103" s="14"/>
      <c r="KFK103" s="14"/>
      <c r="KFL103" s="14"/>
      <c r="KFM103" s="14"/>
      <c r="KFN103" s="14"/>
      <c r="KFO103" s="14"/>
      <c r="KFP103" s="14"/>
      <c r="KFQ103" s="14"/>
      <c r="KFR103" s="14"/>
      <c r="KFS103" s="14"/>
      <c r="KFT103" s="14"/>
      <c r="KFU103" s="14"/>
      <c r="KFV103" s="14"/>
      <c r="KFW103" s="14"/>
      <c r="KFX103" s="14"/>
      <c r="KFY103" s="14"/>
      <c r="KFZ103" s="14"/>
      <c r="KGA103" s="14"/>
      <c r="KGB103" s="14"/>
      <c r="KGC103" s="14"/>
      <c r="KGD103" s="14"/>
      <c r="KGE103" s="14"/>
      <c r="KGF103" s="14"/>
      <c r="KGG103" s="14"/>
      <c r="KGH103" s="14"/>
      <c r="KGI103" s="14"/>
      <c r="KGJ103" s="14"/>
      <c r="KGK103" s="14"/>
      <c r="KGL103" s="14"/>
      <c r="KGM103" s="14"/>
      <c r="KGN103" s="14"/>
      <c r="KGO103" s="14"/>
      <c r="KGP103" s="14"/>
      <c r="KGQ103" s="14"/>
      <c r="KGR103" s="14"/>
      <c r="KGS103" s="14"/>
      <c r="KGT103" s="14"/>
      <c r="KGU103" s="14"/>
      <c r="KGV103" s="14"/>
      <c r="KGW103" s="14"/>
      <c r="KGX103" s="14"/>
      <c r="KGY103" s="14"/>
      <c r="KGZ103" s="14"/>
      <c r="KHA103" s="14"/>
      <c r="KHB103" s="14"/>
      <c r="KHC103" s="14"/>
      <c r="KHD103" s="14"/>
      <c r="KHE103" s="14"/>
      <c r="KHF103" s="14"/>
      <c r="KHG103" s="14"/>
      <c r="KHH103" s="14"/>
      <c r="KHI103" s="14"/>
      <c r="KHJ103" s="14"/>
      <c r="KHK103" s="14"/>
      <c r="KHL103" s="14"/>
      <c r="KHM103" s="14"/>
      <c r="KHN103" s="14"/>
      <c r="KHO103" s="14"/>
      <c r="KHP103" s="14"/>
      <c r="KHQ103" s="14"/>
      <c r="KHR103" s="14"/>
      <c r="KHS103" s="14"/>
      <c r="KHT103" s="14"/>
      <c r="KHU103" s="14"/>
      <c r="KHV103" s="14"/>
      <c r="KHW103" s="14"/>
      <c r="KHX103" s="14"/>
      <c r="KHY103" s="14"/>
      <c r="KHZ103" s="14"/>
      <c r="KIA103" s="14"/>
      <c r="KIB103" s="14"/>
      <c r="KIC103" s="14"/>
      <c r="KID103" s="14"/>
      <c r="KIE103" s="14"/>
      <c r="KIF103" s="14"/>
      <c r="KIG103" s="14"/>
      <c r="KIH103" s="14"/>
      <c r="KII103" s="14"/>
      <c r="KIJ103" s="14"/>
      <c r="KIK103" s="14"/>
      <c r="KIL103" s="14"/>
      <c r="KIM103" s="14"/>
      <c r="KIN103" s="14"/>
      <c r="KIO103" s="14"/>
      <c r="KIP103" s="14"/>
      <c r="KIQ103" s="14"/>
      <c r="KIR103" s="14"/>
      <c r="KIS103" s="14"/>
      <c r="KIT103" s="14"/>
      <c r="KIU103" s="14"/>
      <c r="KIV103" s="14"/>
      <c r="KIW103" s="14"/>
      <c r="KIX103" s="14"/>
      <c r="KIY103" s="14"/>
      <c r="KIZ103" s="14"/>
      <c r="KJA103" s="14"/>
      <c r="KJB103" s="14"/>
      <c r="KJC103" s="14"/>
      <c r="KJD103" s="14"/>
      <c r="KJE103" s="14"/>
      <c r="KJF103" s="14"/>
      <c r="KJG103" s="14"/>
      <c r="KJH103" s="14"/>
      <c r="KJI103" s="14"/>
      <c r="KJJ103" s="14"/>
      <c r="KJK103" s="14"/>
      <c r="KJL103" s="14"/>
      <c r="KJM103" s="14"/>
      <c r="KJN103" s="14"/>
      <c r="KJO103" s="14"/>
      <c r="KJP103" s="14"/>
      <c r="KJQ103" s="14"/>
      <c r="KJR103" s="14"/>
      <c r="KJS103" s="14"/>
      <c r="KJT103" s="14"/>
      <c r="KJU103" s="14"/>
      <c r="KJV103" s="14"/>
      <c r="KJW103" s="14"/>
      <c r="KJX103" s="14"/>
      <c r="KJY103" s="14"/>
      <c r="KJZ103" s="14"/>
      <c r="KKA103" s="14"/>
      <c r="KKB103" s="14"/>
      <c r="KKC103" s="14"/>
      <c r="KKD103" s="14"/>
      <c r="KKE103" s="14"/>
      <c r="KKF103" s="14"/>
      <c r="KKG103" s="14"/>
      <c r="KKH103" s="14"/>
      <c r="KKI103" s="14"/>
      <c r="KKJ103" s="14"/>
      <c r="KKK103" s="14"/>
      <c r="KKL103" s="14"/>
      <c r="KKM103" s="14"/>
      <c r="KKN103" s="14"/>
      <c r="KKO103" s="14"/>
      <c r="KKP103" s="14"/>
      <c r="KKQ103" s="14"/>
      <c r="KKR103" s="14"/>
      <c r="KKS103" s="14"/>
      <c r="KKT103" s="14"/>
      <c r="KKU103" s="14"/>
      <c r="KKV103" s="14"/>
      <c r="KKW103" s="14"/>
      <c r="KKX103" s="14"/>
      <c r="KKY103" s="14"/>
      <c r="KKZ103" s="14"/>
      <c r="KLA103" s="14"/>
      <c r="KLB103" s="14"/>
      <c r="KLC103" s="14"/>
      <c r="KLD103" s="14"/>
      <c r="KLE103" s="14"/>
      <c r="KLF103" s="14"/>
      <c r="KLG103" s="14"/>
      <c r="KLH103" s="14"/>
      <c r="KLI103" s="14"/>
      <c r="KLJ103" s="14"/>
      <c r="KLK103" s="14"/>
      <c r="KLL103" s="14"/>
      <c r="KLM103" s="14"/>
      <c r="KLN103" s="14"/>
      <c r="KLO103" s="14"/>
      <c r="KLP103" s="14"/>
      <c r="KLQ103" s="14"/>
      <c r="KLR103" s="14"/>
      <c r="KLS103" s="14"/>
      <c r="KLT103" s="14"/>
      <c r="KLU103" s="14"/>
      <c r="KLV103" s="14"/>
      <c r="KLW103" s="14"/>
      <c r="KLX103" s="14"/>
      <c r="KLY103" s="14"/>
      <c r="KLZ103" s="14"/>
      <c r="KMA103" s="14"/>
      <c r="KMB103" s="14"/>
      <c r="KMC103" s="14"/>
      <c r="KMD103" s="14"/>
      <c r="KME103" s="14"/>
      <c r="KMF103" s="14"/>
      <c r="KMG103" s="14"/>
      <c r="KMH103" s="14"/>
      <c r="KMI103" s="14"/>
      <c r="KMJ103" s="14"/>
      <c r="KMK103" s="14"/>
      <c r="KML103" s="14"/>
      <c r="KMM103" s="14"/>
      <c r="KMN103" s="14"/>
      <c r="KMO103" s="14"/>
      <c r="KMP103" s="14"/>
      <c r="KMQ103" s="14"/>
      <c r="KMR103" s="14"/>
      <c r="KMS103" s="14"/>
      <c r="KMT103" s="14"/>
      <c r="KMU103" s="14"/>
      <c r="KMV103" s="14"/>
      <c r="KMW103" s="14"/>
      <c r="KMX103" s="14"/>
      <c r="KMY103" s="14"/>
      <c r="KMZ103" s="14"/>
      <c r="KNA103" s="14"/>
      <c r="KNB103" s="14"/>
      <c r="KNC103" s="14"/>
      <c r="KND103" s="14"/>
      <c r="KNE103" s="14"/>
      <c r="KNF103" s="14"/>
      <c r="KNG103" s="14"/>
      <c r="KNH103" s="14"/>
      <c r="KNI103" s="14"/>
      <c r="KNJ103" s="14"/>
      <c r="KNK103" s="14"/>
      <c r="KNL103" s="14"/>
      <c r="KNM103" s="14"/>
      <c r="KNN103" s="14"/>
      <c r="KNO103" s="14"/>
      <c r="KNP103" s="14"/>
      <c r="KNQ103" s="14"/>
      <c r="KNR103" s="14"/>
      <c r="KNS103" s="14"/>
      <c r="KNT103" s="14"/>
      <c r="KNU103" s="14"/>
      <c r="KNV103" s="14"/>
      <c r="KNW103" s="14"/>
      <c r="KNX103" s="14"/>
      <c r="KNY103" s="14"/>
      <c r="KNZ103" s="14"/>
      <c r="KOA103" s="14"/>
      <c r="KOB103" s="14"/>
      <c r="KOC103" s="14"/>
      <c r="KOD103" s="14"/>
      <c r="KOE103" s="14"/>
      <c r="KOF103" s="14"/>
      <c r="KOG103" s="14"/>
      <c r="KOH103" s="14"/>
      <c r="KOI103" s="14"/>
      <c r="KOJ103" s="14"/>
      <c r="KOK103" s="14"/>
      <c r="KOL103" s="14"/>
      <c r="KOM103" s="14"/>
      <c r="KON103" s="14"/>
      <c r="KOO103" s="14"/>
      <c r="KOP103" s="14"/>
      <c r="KOQ103" s="14"/>
      <c r="KOR103" s="14"/>
      <c r="KOS103" s="14"/>
      <c r="KOT103" s="14"/>
      <c r="KOU103" s="14"/>
      <c r="KOV103" s="14"/>
      <c r="KOW103" s="14"/>
      <c r="KOX103" s="14"/>
      <c r="KOY103" s="14"/>
      <c r="KOZ103" s="14"/>
      <c r="KPA103" s="14"/>
      <c r="KPB103" s="14"/>
      <c r="KPC103" s="14"/>
      <c r="KPD103" s="14"/>
      <c r="KPE103" s="14"/>
      <c r="KPF103" s="14"/>
      <c r="KPG103" s="14"/>
      <c r="KPH103" s="14"/>
      <c r="KPI103" s="14"/>
      <c r="KPJ103" s="14"/>
      <c r="KPK103" s="14"/>
      <c r="KPL103" s="14"/>
      <c r="KPM103" s="14"/>
      <c r="KPN103" s="14"/>
      <c r="KPO103" s="14"/>
      <c r="KPP103" s="14"/>
      <c r="KPQ103" s="14"/>
      <c r="KPR103" s="14"/>
      <c r="KPS103" s="14"/>
      <c r="KPT103" s="14"/>
      <c r="KPU103" s="14"/>
      <c r="KPV103" s="14"/>
      <c r="KPW103" s="14"/>
      <c r="KPX103" s="14"/>
      <c r="KPY103" s="14"/>
      <c r="KPZ103" s="14"/>
      <c r="KQA103" s="14"/>
      <c r="KQB103" s="14"/>
      <c r="KQC103" s="14"/>
      <c r="KQD103" s="14"/>
      <c r="KQE103" s="14"/>
      <c r="KQF103" s="14"/>
      <c r="KQG103" s="14"/>
      <c r="KQH103" s="14"/>
      <c r="KQI103" s="14"/>
      <c r="KQJ103" s="14"/>
      <c r="KQK103" s="14"/>
      <c r="KQL103" s="14"/>
      <c r="KQM103" s="14"/>
      <c r="KQN103" s="14"/>
      <c r="KQO103" s="14"/>
      <c r="KQP103" s="14"/>
      <c r="KQQ103" s="14"/>
      <c r="KQR103" s="14"/>
      <c r="KQS103" s="14"/>
      <c r="KQT103" s="14"/>
      <c r="KQU103" s="14"/>
      <c r="KQV103" s="14"/>
      <c r="KQW103" s="14"/>
      <c r="KQX103" s="14"/>
      <c r="KQY103" s="14"/>
      <c r="KQZ103" s="14"/>
      <c r="KRA103" s="14"/>
      <c r="KRB103" s="14"/>
      <c r="KRC103" s="14"/>
      <c r="KRD103" s="14"/>
      <c r="KRE103" s="14"/>
      <c r="KRF103" s="14"/>
      <c r="KRG103" s="14"/>
      <c r="KRH103" s="14"/>
      <c r="KRI103" s="14"/>
      <c r="KRJ103" s="14"/>
      <c r="KRK103" s="14"/>
      <c r="KRL103" s="14"/>
      <c r="KRM103" s="14"/>
      <c r="KRN103" s="14"/>
      <c r="KRO103" s="14"/>
      <c r="KRP103" s="14"/>
      <c r="KRQ103" s="14"/>
      <c r="KRR103" s="14"/>
      <c r="KRS103" s="14"/>
      <c r="KRT103" s="14"/>
      <c r="KRU103" s="14"/>
      <c r="KRV103" s="14"/>
      <c r="KRW103" s="14"/>
      <c r="KRX103" s="14"/>
      <c r="KRY103" s="14"/>
      <c r="KRZ103" s="14"/>
      <c r="KSA103" s="14"/>
      <c r="KSB103" s="14"/>
      <c r="KSC103" s="14"/>
      <c r="KSD103" s="14"/>
      <c r="KSE103" s="14"/>
      <c r="KSF103" s="14"/>
      <c r="KSG103" s="14"/>
      <c r="KSH103" s="14"/>
      <c r="KSI103" s="14"/>
      <c r="KSJ103" s="14"/>
      <c r="KSK103" s="14"/>
      <c r="KSL103" s="14"/>
      <c r="KSM103" s="14"/>
      <c r="KSN103" s="14"/>
      <c r="KSO103" s="14"/>
      <c r="KSP103" s="14"/>
      <c r="KSQ103" s="14"/>
      <c r="KSR103" s="14"/>
      <c r="KSS103" s="14"/>
      <c r="KST103" s="14"/>
      <c r="KSU103" s="14"/>
      <c r="KSV103" s="14"/>
      <c r="KSW103" s="14"/>
      <c r="KSX103" s="14"/>
      <c r="KSY103" s="14"/>
      <c r="KSZ103" s="14"/>
      <c r="KTA103" s="14"/>
      <c r="KTB103" s="14"/>
      <c r="KTC103" s="14"/>
      <c r="KTD103" s="14"/>
      <c r="KTE103" s="14"/>
      <c r="KTF103" s="14"/>
      <c r="KTG103" s="14"/>
      <c r="KTH103" s="14"/>
      <c r="KTI103" s="14"/>
      <c r="KTJ103" s="14"/>
      <c r="KTK103" s="14"/>
      <c r="KTL103" s="14"/>
      <c r="KTM103" s="14"/>
      <c r="KTN103" s="14"/>
      <c r="KTO103" s="14"/>
      <c r="KTP103" s="14"/>
      <c r="KTQ103" s="14"/>
      <c r="KTR103" s="14"/>
      <c r="KTS103" s="14"/>
      <c r="KTT103" s="14"/>
      <c r="KTU103" s="14"/>
      <c r="KTV103" s="14"/>
      <c r="KTW103" s="14"/>
      <c r="KTX103" s="14"/>
      <c r="KTY103" s="14"/>
      <c r="KTZ103" s="14"/>
      <c r="KUA103" s="14"/>
      <c r="KUB103" s="14"/>
      <c r="KUC103" s="14"/>
      <c r="KUD103" s="14"/>
      <c r="KUE103" s="14"/>
      <c r="KUF103" s="14"/>
      <c r="KUG103" s="14"/>
      <c r="KUH103" s="14"/>
      <c r="KUI103" s="14"/>
      <c r="KUJ103" s="14"/>
      <c r="KUK103" s="14"/>
      <c r="KUL103" s="14"/>
      <c r="KUM103" s="14"/>
      <c r="KUN103" s="14"/>
      <c r="KUO103" s="14"/>
      <c r="KUP103" s="14"/>
      <c r="KUQ103" s="14"/>
      <c r="KUR103" s="14"/>
      <c r="KUS103" s="14"/>
      <c r="KUT103" s="14"/>
      <c r="KUU103" s="14"/>
      <c r="KUV103" s="14"/>
      <c r="KUW103" s="14"/>
      <c r="KUX103" s="14"/>
      <c r="KUY103" s="14"/>
      <c r="KUZ103" s="14"/>
      <c r="KVA103" s="14"/>
      <c r="KVB103" s="14"/>
      <c r="KVC103" s="14"/>
      <c r="KVD103" s="14"/>
      <c r="KVE103" s="14"/>
      <c r="KVF103" s="14"/>
      <c r="KVG103" s="14"/>
      <c r="KVH103" s="14"/>
      <c r="KVI103" s="14"/>
      <c r="KVJ103" s="14"/>
      <c r="KVK103" s="14"/>
      <c r="KVL103" s="14"/>
      <c r="KVM103" s="14"/>
      <c r="KVN103" s="14"/>
      <c r="KVO103" s="14"/>
      <c r="KVP103" s="14"/>
      <c r="KVQ103" s="14"/>
      <c r="KVR103" s="14"/>
      <c r="KVS103" s="14"/>
      <c r="KVT103" s="14"/>
      <c r="KVU103" s="14"/>
      <c r="KVV103" s="14"/>
      <c r="KVW103" s="14"/>
      <c r="KVX103" s="14"/>
      <c r="KVY103" s="14"/>
      <c r="KVZ103" s="14"/>
      <c r="KWA103" s="14"/>
      <c r="KWB103" s="14"/>
      <c r="KWC103" s="14"/>
      <c r="KWD103" s="14"/>
      <c r="KWE103" s="14"/>
      <c r="KWF103" s="14"/>
      <c r="KWG103" s="14"/>
      <c r="KWH103" s="14"/>
      <c r="KWI103" s="14"/>
      <c r="KWJ103" s="14"/>
      <c r="KWK103" s="14"/>
      <c r="KWL103" s="14"/>
      <c r="KWM103" s="14"/>
      <c r="KWN103" s="14"/>
      <c r="KWO103" s="14"/>
      <c r="KWP103" s="14"/>
      <c r="KWQ103" s="14"/>
      <c r="KWR103" s="14"/>
      <c r="KWS103" s="14"/>
      <c r="KWT103" s="14"/>
      <c r="KWU103" s="14"/>
      <c r="KWV103" s="14"/>
      <c r="KWW103" s="14"/>
      <c r="KWX103" s="14"/>
      <c r="KWY103" s="14"/>
      <c r="KWZ103" s="14"/>
      <c r="KXA103" s="14"/>
      <c r="KXB103" s="14"/>
      <c r="KXC103" s="14"/>
      <c r="KXD103" s="14"/>
      <c r="KXE103" s="14"/>
      <c r="KXF103" s="14"/>
      <c r="KXG103" s="14"/>
      <c r="KXH103" s="14"/>
      <c r="KXI103" s="14"/>
      <c r="KXJ103" s="14"/>
      <c r="KXK103" s="14"/>
      <c r="KXL103" s="14"/>
      <c r="KXM103" s="14"/>
      <c r="KXN103" s="14"/>
      <c r="KXO103" s="14"/>
      <c r="KXP103" s="14"/>
      <c r="KXQ103" s="14"/>
      <c r="KXR103" s="14"/>
      <c r="KXS103" s="14"/>
      <c r="KXT103" s="14"/>
      <c r="KXU103" s="14"/>
      <c r="KXV103" s="14"/>
      <c r="KXW103" s="14"/>
      <c r="KXX103" s="14"/>
      <c r="KXY103" s="14"/>
      <c r="KXZ103" s="14"/>
      <c r="KYA103" s="14"/>
      <c r="KYB103" s="14"/>
      <c r="KYC103" s="14"/>
      <c r="KYD103" s="14"/>
      <c r="KYE103" s="14"/>
      <c r="KYF103" s="14"/>
      <c r="KYG103" s="14"/>
      <c r="KYH103" s="14"/>
      <c r="KYI103" s="14"/>
      <c r="KYJ103" s="14"/>
      <c r="KYK103" s="14"/>
      <c r="KYL103" s="14"/>
      <c r="KYM103" s="14"/>
      <c r="KYN103" s="14"/>
      <c r="KYO103" s="14"/>
      <c r="KYP103" s="14"/>
      <c r="KYQ103" s="14"/>
      <c r="KYR103" s="14"/>
      <c r="KYS103" s="14"/>
      <c r="KYT103" s="14"/>
      <c r="KYU103" s="14"/>
      <c r="KYV103" s="14"/>
      <c r="KYW103" s="14"/>
      <c r="KYX103" s="14"/>
      <c r="KYY103" s="14"/>
      <c r="KYZ103" s="14"/>
      <c r="KZA103" s="14"/>
      <c r="KZB103" s="14"/>
      <c r="KZC103" s="14"/>
      <c r="KZD103" s="14"/>
      <c r="KZE103" s="14"/>
      <c r="KZF103" s="14"/>
      <c r="KZG103" s="14"/>
      <c r="KZH103" s="14"/>
      <c r="KZI103" s="14"/>
      <c r="KZJ103" s="14"/>
      <c r="KZK103" s="14"/>
      <c r="KZL103" s="14"/>
      <c r="KZM103" s="14"/>
      <c r="KZN103" s="14"/>
      <c r="KZO103" s="14"/>
      <c r="KZP103" s="14"/>
      <c r="KZQ103" s="14"/>
      <c r="KZR103" s="14"/>
      <c r="KZS103" s="14"/>
      <c r="KZT103" s="14"/>
      <c r="KZU103" s="14"/>
      <c r="KZV103" s="14"/>
      <c r="KZW103" s="14"/>
      <c r="KZX103" s="14"/>
      <c r="KZY103" s="14"/>
      <c r="KZZ103" s="14"/>
      <c r="LAA103" s="14"/>
      <c r="LAB103" s="14"/>
      <c r="LAC103" s="14"/>
      <c r="LAD103" s="14"/>
      <c r="LAE103" s="14"/>
      <c r="LAF103" s="14"/>
      <c r="LAG103" s="14"/>
      <c r="LAH103" s="14"/>
      <c r="LAI103" s="14"/>
      <c r="LAJ103" s="14"/>
      <c r="LAK103" s="14"/>
      <c r="LAL103" s="14"/>
      <c r="LAM103" s="14"/>
      <c r="LAN103" s="14"/>
      <c r="LAO103" s="14"/>
      <c r="LAP103" s="14"/>
      <c r="LAQ103" s="14"/>
      <c r="LAR103" s="14"/>
      <c r="LAS103" s="14"/>
      <c r="LAT103" s="14"/>
      <c r="LAU103" s="14"/>
      <c r="LAV103" s="14"/>
      <c r="LAW103" s="14"/>
      <c r="LAX103" s="14"/>
      <c r="LAY103" s="14"/>
      <c r="LAZ103" s="14"/>
      <c r="LBA103" s="14"/>
      <c r="LBB103" s="14"/>
      <c r="LBC103" s="14"/>
      <c r="LBD103" s="14"/>
      <c r="LBE103" s="14"/>
      <c r="LBF103" s="14"/>
      <c r="LBG103" s="14"/>
      <c r="LBH103" s="14"/>
      <c r="LBI103" s="14"/>
      <c r="LBJ103" s="14"/>
      <c r="LBK103" s="14"/>
      <c r="LBL103" s="14"/>
      <c r="LBM103" s="14"/>
      <c r="LBN103" s="14"/>
      <c r="LBO103" s="14"/>
      <c r="LBP103" s="14"/>
      <c r="LBQ103" s="14"/>
      <c r="LBR103" s="14"/>
      <c r="LBS103" s="14"/>
      <c r="LBT103" s="14"/>
      <c r="LBU103" s="14"/>
      <c r="LBV103" s="14"/>
      <c r="LBW103" s="14"/>
      <c r="LBX103" s="14"/>
      <c r="LBY103" s="14"/>
      <c r="LBZ103" s="14"/>
      <c r="LCA103" s="14"/>
      <c r="LCB103" s="14"/>
      <c r="LCC103" s="14"/>
      <c r="LCD103" s="14"/>
      <c r="LCE103" s="14"/>
      <c r="LCF103" s="14"/>
      <c r="LCG103" s="14"/>
      <c r="LCH103" s="14"/>
      <c r="LCI103" s="14"/>
      <c r="LCJ103" s="14"/>
      <c r="LCK103" s="14"/>
      <c r="LCL103" s="14"/>
      <c r="LCM103" s="14"/>
    </row>
    <row r="104" spans="1:113 7201:8203" s="13" customFormat="1" ht="0.75" hidden="1" customHeight="1" x14ac:dyDescent="0.25">
      <c r="A104" s="239"/>
      <c r="B104" s="186"/>
      <c r="C104" s="187"/>
      <c r="D104" s="189"/>
      <c r="E104" s="192"/>
      <c r="F104" s="194"/>
      <c r="G104" s="195"/>
      <c r="H104" s="196"/>
      <c r="I104" s="197"/>
      <c r="J104" s="197"/>
      <c r="K104" s="251"/>
      <c r="L104" s="252"/>
      <c r="M104" s="253"/>
      <c r="N104" s="33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21"/>
      <c r="JSN104" s="17"/>
      <c r="JSO104" s="14"/>
      <c r="JSP104" s="14"/>
      <c r="JSQ104" s="14"/>
      <c r="JSR104" s="14"/>
      <c r="JSS104" s="14"/>
      <c r="JST104" s="14"/>
      <c r="JSU104" s="14"/>
      <c r="JSV104" s="14"/>
      <c r="JSW104" s="14"/>
      <c r="JSX104" s="14"/>
      <c r="JSY104" s="14"/>
      <c r="JSZ104" s="14"/>
      <c r="JTA104" s="14"/>
      <c r="JTB104" s="14"/>
      <c r="JTC104" s="14"/>
      <c r="JTD104" s="14"/>
      <c r="JTE104" s="14"/>
      <c r="JTF104" s="14"/>
      <c r="JTG104" s="14"/>
      <c r="JTH104" s="14"/>
      <c r="JTI104" s="14"/>
      <c r="JTJ104" s="14"/>
      <c r="JTK104" s="14"/>
      <c r="JTL104" s="14"/>
      <c r="JTM104" s="14"/>
      <c r="JTN104" s="14"/>
      <c r="JTO104" s="14"/>
      <c r="JTP104" s="14"/>
      <c r="JTQ104" s="14"/>
      <c r="JTR104" s="14"/>
      <c r="JTS104" s="14"/>
      <c r="JTT104" s="14"/>
      <c r="JTU104" s="14"/>
      <c r="JTV104" s="14"/>
      <c r="JTW104" s="14"/>
      <c r="JTX104" s="14"/>
      <c r="JTY104" s="14"/>
      <c r="JTZ104" s="14"/>
      <c r="JUA104" s="14"/>
      <c r="JUB104" s="14"/>
      <c r="JUC104" s="14"/>
      <c r="JUD104" s="14"/>
      <c r="JUE104" s="14"/>
      <c r="JUF104" s="14"/>
      <c r="JUG104" s="14"/>
      <c r="JUH104" s="14"/>
      <c r="JUI104" s="14"/>
      <c r="JUJ104" s="14"/>
      <c r="JUK104" s="14"/>
      <c r="JUL104" s="14"/>
      <c r="JUM104" s="14"/>
      <c r="JUN104" s="14"/>
      <c r="JUO104" s="14"/>
      <c r="JUP104" s="14"/>
      <c r="JUQ104" s="14"/>
      <c r="JUR104" s="14"/>
      <c r="JUS104" s="14"/>
      <c r="JUT104" s="14"/>
      <c r="JUU104" s="14"/>
      <c r="JUV104" s="14"/>
      <c r="JUW104" s="14"/>
      <c r="JUX104" s="14"/>
      <c r="JUY104" s="14"/>
      <c r="JUZ104" s="14"/>
      <c r="JVA104" s="14"/>
      <c r="JVB104" s="14"/>
      <c r="JVC104" s="14"/>
      <c r="JVD104" s="14"/>
      <c r="JVE104" s="14"/>
      <c r="JVF104" s="14"/>
      <c r="JVG104" s="14"/>
      <c r="JVH104" s="14"/>
      <c r="JVI104" s="14"/>
      <c r="JVJ104" s="14"/>
      <c r="JVK104" s="14"/>
      <c r="JVL104" s="14"/>
      <c r="JVM104" s="14"/>
      <c r="JVN104" s="14"/>
      <c r="JVO104" s="14"/>
      <c r="JVP104" s="14"/>
      <c r="JVQ104" s="14"/>
      <c r="JVR104" s="14"/>
      <c r="JVS104" s="14"/>
      <c r="JVT104" s="14"/>
      <c r="JVU104" s="14"/>
      <c r="JVV104" s="14"/>
      <c r="JVW104" s="14"/>
      <c r="JVX104" s="14"/>
      <c r="JVY104" s="14"/>
      <c r="JVZ104" s="14"/>
      <c r="JWA104" s="14"/>
      <c r="JWB104" s="14"/>
      <c r="JWC104" s="14"/>
      <c r="JWD104" s="14"/>
      <c r="JWE104" s="14"/>
      <c r="JWF104" s="14"/>
      <c r="JWG104" s="14"/>
      <c r="JWH104" s="14"/>
      <c r="JWI104" s="14"/>
      <c r="JWJ104" s="14"/>
      <c r="JWK104" s="14"/>
      <c r="JWL104" s="14"/>
      <c r="JWM104" s="14"/>
      <c r="JWN104" s="14"/>
      <c r="JWO104" s="14"/>
      <c r="JWP104" s="14"/>
      <c r="JWQ104" s="14"/>
      <c r="JWR104" s="14"/>
      <c r="JWS104" s="14"/>
      <c r="JWT104" s="14"/>
      <c r="JWU104" s="14"/>
      <c r="JWV104" s="14"/>
      <c r="JWW104" s="14"/>
      <c r="JWX104" s="14"/>
      <c r="JWY104" s="14"/>
      <c r="JWZ104" s="14"/>
      <c r="JXA104" s="14"/>
      <c r="JXB104" s="14"/>
      <c r="JXC104" s="14"/>
      <c r="JXD104" s="14"/>
      <c r="JXE104" s="14"/>
      <c r="JXF104" s="14"/>
      <c r="JXG104" s="14"/>
      <c r="JXH104" s="14"/>
      <c r="JXI104" s="14"/>
      <c r="JXJ104" s="14"/>
      <c r="JXK104" s="14"/>
      <c r="JXL104" s="14"/>
      <c r="JXM104" s="14"/>
      <c r="JXN104" s="14"/>
      <c r="JXO104" s="14"/>
      <c r="JXP104" s="14"/>
      <c r="JXQ104" s="14"/>
      <c r="JXR104" s="14"/>
      <c r="JXS104" s="14"/>
      <c r="JXT104" s="14"/>
      <c r="JXU104" s="14"/>
      <c r="JXV104" s="14"/>
      <c r="JXW104" s="14"/>
      <c r="JXX104" s="14"/>
      <c r="JXY104" s="14"/>
      <c r="JXZ104" s="14"/>
      <c r="JYA104" s="14"/>
      <c r="JYB104" s="14"/>
      <c r="JYC104" s="14"/>
      <c r="JYD104" s="14"/>
      <c r="JYE104" s="14"/>
      <c r="JYF104" s="14"/>
      <c r="JYG104" s="14"/>
      <c r="JYH104" s="14"/>
      <c r="JYI104" s="14"/>
      <c r="JYJ104" s="14"/>
      <c r="JYK104" s="14"/>
      <c r="JYL104" s="14"/>
      <c r="JYM104" s="14"/>
      <c r="JYN104" s="14"/>
      <c r="JYO104" s="14"/>
      <c r="JYP104" s="14"/>
      <c r="JYQ104" s="14"/>
      <c r="JYR104" s="14"/>
      <c r="JYS104" s="14"/>
      <c r="JYT104" s="14"/>
      <c r="JYU104" s="14"/>
      <c r="JYV104" s="14"/>
      <c r="JYW104" s="14"/>
      <c r="JYX104" s="14"/>
      <c r="JYY104" s="14"/>
      <c r="JYZ104" s="14"/>
      <c r="JZA104" s="14"/>
      <c r="JZB104" s="14"/>
      <c r="JZC104" s="14"/>
      <c r="JZD104" s="14"/>
      <c r="JZE104" s="14"/>
      <c r="JZF104" s="14"/>
      <c r="JZG104" s="14"/>
      <c r="JZH104" s="14"/>
      <c r="JZI104" s="14"/>
      <c r="JZJ104" s="14"/>
      <c r="JZK104" s="14"/>
      <c r="JZL104" s="14"/>
      <c r="JZM104" s="14"/>
      <c r="JZN104" s="14"/>
      <c r="JZO104" s="14"/>
      <c r="JZP104" s="14"/>
      <c r="JZQ104" s="14"/>
      <c r="JZR104" s="14"/>
      <c r="JZS104" s="14"/>
      <c r="JZT104" s="14"/>
      <c r="JZU104" s="14"/>
      <c r="JZV104" s="14"/>
      <c r="JZW104" s="14"/>
      <c r="JZX104" s="14"/>
      <c r="JZY104" s="14"/>
      <c r="JZZ104" s="14"/>
      <c r="KAA104" s="14"/>
      <c r="KAB104" s="14"/>
      <c r="KAC104" s="14"/>
      <c r="KAD104" s="14"/>
      <c r="KAE104" s="14"/>
      <c r="KAF104" s="14"/>
      <c r="KAG104" s="14"/>
      <c r="KAH104" s="14"/>
      <c r="KAI104" s="14"/>
      <c r="KAJ104" s="14"/>
      <c r="KAK104" s="14"/>
      <c r="KAL104" s="14"/>
      <c r="KAM104" s="14"/>
      <c r="KAN104" s="14"/>
      <c r="KAO104" s="14"/>
      <c r="KAP104" s="14"/>
      <c r="KAQ104" s="14"/>
      <c r="KAR104" s="14"/>
      <c r="KAS104" s="14"/>
      <c r="KAT104" s="14"/>
      <c r="KAU104" s="14"/>
      <c r="KAV104" s="14"/>
      <c r="KAW104" s="14"/>
      <c r="KAX104" s="14"/>
      <c r="KAY104" s="14"/>
      <c r="KAZ104" s="14"/>
      <c r="KBA104" s="14"/>
      <c r="KBB104" s="14"/>
      <c r="KBC104" s="14"/>
      <c r="KBD104" s="14"/>
      <c r="KBE104" s="14"/>
      <c r="KBF104" s="14"/>
      <c r="KBG104" s="14"/>
      <c r="KBH104" s="14"/>
      <c r="KBI104" s="14"/>
      <c r="KBJ104" s="14"/>
      <c r="KBK104" s="14"/>
      <c r="KBL104" s="14"/>
      <c r="KBM104" s="14"/>
      <c r="KBN104" s="14"/>
      <c r="KBO104" s="14"/>
      <c r="KBP104" s="14"/>
      <c r="KBQ104" s="14"/>
      <c r="KBR104" s="14"/>
      <c r="KBS104" s="14"/>
      <c r="KBT104" s="14"/>
      <c r="KBU104" s="14"/>
      <c r="KBV104" s="14"/>
      <c r="KBW104" s="14"/>
      <c r="KBX104" s="14"/>
      <c r="KBY104" s="14"/>
      <c r="KBZ104" s="14"/>
      <c r="KCA104" s="14"/>
      <c r="KCB104" s="14"/>
      <c r="KCC104" s="14"/>
      <c r="KCD104" s="14"/>
      <c r="KCE104" s="14"/>
      <c r="KCF104" s="14"/>
      <c r="KCG104" s="14"/>
      <c r="KCH104" s="14"/>
      <c r="KCI104" s="14"/>
      <c r="KCJ104" s="14"/>
      <c r="KCK104" s="14"/>
      <c r="KCL104" s="14"/>
      <c r="KCM104" s="14"/>
      <c r="KCN104" s="14"/>
      <c r="KCO104" s="14"/>
      <c r="KCP104" s="14"/>
      <c r="KCQ104" s="14"/>
      <c r="KCR104" s="14"/>
      <c r="KCS104" s="14"/>
      <c r="KCT104" s="14"/>
      <c r="KCU104" s="14"/>
      <c r="KCV104" s="14"/>
      <c r="KCW104" s="14"/>
      <c r="KCX104" s="14"/>
      <c r="KCY104" s="14"/>
      <c r="KCZ104" s="14"/>
      <c r="KDA104" s="14"/>
      <c r="KDB104" s="14"/>
      <c r="KDC104" s="14"/>
      <c r="KDD104" s="14"/>
      <c r="KDE104" s="14"/>
      <c r="KDF104" s="14"/>
      <c r="KDG104" s="14"/>
      <c r="KDH104" s="14"/>
      <c r="KDI104" s="14"/>
      <c r="KDJ104" s="14"/>
      <c r="KDK104" s="14"/>
      <c r="KDL104" s="14"/>
      <c r="KDM104" s="14"/>
      <c r="KDN104" s="14"/>
      <c r="KDO104" s="14"/>
      <c r="KDP104" s="14"/>
      <c r="KDQ104" s="14"/>
      <c r="KDR104" s="14"/>
      <c r="KDS104" s="14"/>
      <c r="KDT104" s="14"/>
      <c r="KDU104" s="14"/>
      <c r="KDV104" s="14"/>
      <c r="KDW104" s="14"/>
      <c r="KDX104" s="14"/>
      <c r="KDY104" s="14"/>
      <c r="KDZ104" s="14"/>
      <c r="KEA104" s="14"/>
      <c r="KEB104" s="14"/>
      <c r="KEC104" s="14"/>
      <c r="KED104" s="14"/>
      <c r="KEE104" s="14"/>
      <c r="KEF104" s="14"/>
      <c r="KEG104" s="14"/>
      <c r="KEH104" s="14"/>
      <c r="KEI104" s="14"/>
      <c r="KEJ104" s="14"/>
      <c r="KEK104" s="14"/>
      <c r="KEL104" s="14"/>
      <c r="KEM104" s="14"/>
      <c r="KEN104" s="14"/>
      <c r="KEO104" s="14"/>
      <c r="KEP104" s="14"/>
      <c r="KEQ104" s="14"/>
      <c r="KER104" s="14"/>
      <c r="KES104" s="14"/>
      <c r="KET104" s="14"/>
      <c r="KEU104" s="14"/>
      <c r="KEV104" s="14"/>
      <c r="KEW104" s="14"/>
      <c r="KEX104" s="14"/>
      <c r="KEY104" s="14"/>
      <c r="KEZ104" s="14"/>
      <c r="KFA104" s="14"/>
      <c r="KFB104" s="14"/>
      <c r="KFC104" s="14"/>
      <c r="KFD104" s="14"/>
      <c r="KFE104" s="14"/>
      <c r="KFF104" s="14"/>
      <c r="KFG104" s="14"/>
      <c r="KFH104" s="14"/>
      <c r="KFI104" s="14"/>
      <c r="KFJ104" s="14"/>
      <c r="KFK104" s="14"/>
      <c r="KFL104" s="14"/>
      <c r="KFM104" s="14"/>
      <c r="KFN104" s="14"/>
      <c r="KFO104" s="14"/>
      <c r="KFP104" s="14"/>
      <c r="KFQ104" s="14"/>
      <c r="KFR104" s="14"/>
      <c r="KFS104" s="14"/>
      <c r="KFT104" s="14"/>
      <c r="KFU104" s="14"/>
      <c r="KFV104" s="14"/>
      <c r="KFW104" s="14"/>
      <c r="KFX104" s="14"/>
      <c r="KFY104" s="14"/>
      <c r="KFZ104" s="14"/>
      <c r="KGA104" s="14"/>
      <c r="KGB104" s="14"/>
      <c r="KGC104" s="14"/>
      <c r="KGD104" s="14"/>
      <c r="KGE104" s="14"/>
      <c r="KGF104" s="14"/>
      <c r="KGG104" s="14"/>
      <c r="KGH104" s="14"/>
      <c r="KGI104" s="14"/>
      <c r="KGJ104" s="14"/>
      <c r="KGK104" s="14"/>
      <c r="KGL104" s="14"/>
      <c r="KGM104" s="14"/>
      <c r="KGN104" s="14"/>
      <c r="KGO104" s="14"/>
      <c r="KGP104" s="14"/>
      <c r="KGQ104" s="14"/>
      <c r="KGR104" s="14"/>
      <c r="KGS104" s="14"/>
      <c r="KGT104" s="14"/>
      <c r="KGU104" s="14"/>
      <c r="KGV104" s="14"/>
      <c r="KGW104" s="14"/>
      <c r="KGX104" s="14"/>
      <c r="KGY104" s="14"/>
      <c r="KGZ104" s="14"/>
      <c r="KHA104" s="14"/>
      <c r="KHB104" s="14"/>
      <c r="KHC104" s="14"/>
      <c r="KHD104" s="14"/>
      <c r="KHE104" s="14"/>
      <c r="KHF104" s="14"/>
      <c r="KHG104" s="14"/>
      <c r="KHH104" s="14"/>
      <c r="KHI104" s="14"/>
      <c r="KHJ104" s="14"/>
      <c r="KHK104" s="14"/>
      <c r="KHL104" s="14"/>
      <c r="KHM104" s="14"/>
      <c r="KHN104" s="14"/>
      <c r="KHO104" s="14"/>
      <c r="KHP104" s="14"/>
      <c r="KHQ104" s="14"/>
      <c r="KHR104" s="14"/>
      <c r="KHS104" s="14"/>
      <c r="KHT104" s="14"/>
      <c r="KHU104" s="14"/>
      <c r="KHV104" s="14"/>
      <c r="KHW104" s="14"/>
      <c r="KHX104" s="14"/>
      <c r="KHY104" s="14"/>
      <c r="KHZ104" s="14"/>
      <c r="KIA104" s="14"/>
      <c r="KIB104" s="14"/>
      <c r="KIC104" s="14"/>
      <c r="KID104" s="14"/>
      <c r="KIE104" s="14"/>
      <c r="KIF104" s="14"/>
      <c r="KIG104" s="14"/>
      <c r="KIH104" s="14"/>
      <c r="KII104" s="14"/>
      <c r="KIJ104" s="14"/>
      <c r="KIK104" s="14"/>
      <c r="KIL104" s="14"/>
      <c r="KIM104" s="14"/>
      <c r="KIN104" s="14"/>
      <c r="KIO104" s="14"/>
      <c r="KIP104" s="14"/>
      <c r="KIQ104" s="14"/>
      <c r="KIR104" s="14"/>
      <c r="KIS104" s="14"/>
      <c r="KIT104" s="14"/>
      <c r="KIU104" s="14"/>
      <c r="KIV104" s="14"/>
      <c r="KIW104" s="14"/>
      <c r="KIX104" s="14"/>
      <c r="KIY104" s="14"/>
      <c r="KIZ104" s="14"/>
      <c r="KJA104" s="14"/>
      <c r="KJB104" s="14"/>
      <c r="KJC104" s="14"/>
      <c r="KJD104" s="14"/>
      <c r="KJE104" s="14"/>
      <c r="KJF104" s="14"/>
      <c r="KJG104" s="14"/>
      <c r="KJH104" s="14"/>
      <c r="KJI104" s="14"/>
      <c r="KJJ104" s="14"/>
      <c r="KJK104" s="14"/>
      <c r="KJL104" s="14"/>
      <c r="KJM104" s="14"/>
      <c r="KJN104" s="14"/>
      <c r="KJO104" s="14"/>
      <c r="KJP104" s="14"/>
      <c r="KJQ104" s="14"/>
      <c r="KJR104" s="14"/>
      <c r="KJS104" s="14"/>
      <c r="KJT104" s="14"/>
      <c r="KJU104" s="14"/>
      <c r="KJV104" s="14"/>
      <c r="KJW104" s="14"/>
      <c r="KJX104" s="14"/>
      <c r="KJY104" s="14"/>
      <c r="KJZ104" s="14"/>
      <c r="KKA104" s="14"/>
      <c r="KKB104" s="14"/>
      <c r="KKC104" s="14"/>
      <c r="KKD104" s="14"/>
      <c r="KKE104" s="14"/>
      <c r="KKF104" s="14"/>
      <c r="KKG104" s="14"/>
      <c r="KKH104" s="14"/>
      <c r="KKI104" s="14"/>
      <c r="KKJ104" s="14"/>
      <c r="KKK104" s="14"/>
      <c r="KKL104" s="14"/>
      <c r="KKM104" s="14"/>
      <c r="KKN104" s="14"/>
      <c r="KKO104" s="14"/>
      <c r="KKP104" s="14"/>
      <c r="KKQ104" s="14"/>
      <c r="KKR104" s="14"/>
      <c r="KKS104" s="14"/>
      <c r="KKT104" s="14"/>
      <c r="KKU104" s="14"/>
      <c r="KKV104" s="14"/>
      <c r="KKW104" s="14"/>
      <c r="KKX104" s="14"/>
      <c r="KKY104" s="14"/>
      <c r="KKZ104" s="14"/>
      <c r="KLA104" s="14"/>
      <c r="KLB104" s="14"/>
      <c r="KLC104" s="14"/>
      <c r="KLD104" s="14"/>
      <c r="KLE104" s="14"/>
      <c r="KLF104" s="14"/>
      <c r="KLG104" s="14"/>
      <c r="KLH104" s="14"/>
      <c r="KLI104" s="14"/>
      <c r="KLJ104" s="14"/>
      <c r="KLK104" s="14"/>
      <c r="KLL104" s="14"/>
      <c r="KLM104" s="14"/>
      <c r="KLN104" s="14"/>
      <c r="KLO104" s="14"/>
      <c r="KLP104" s="14"/>
      <c r="KLQ104" s="14"/>
      <c r="KLR104" s="14"/>
      <c r="KLS104" s="14"/>
      <c r="KLT104" s="14"/>
      <c r="KLU104" s="14"/>
      <c r="KLV104" s="14"/>
      <c r="KLW104" s="14"/>
      <c r="KLX104" s="14"/>
      <c r="KLY104" s="14"/>
      <c r="KLZ104" s="14"/>
      <c r="KMA104" s="14"/>
      <c r="KMB104" s="14"/>
      <c r="KMC104" s="14"/>
      <c r="KMD104" s="14"/>
      <c r="KME104" s="14"/>
      <c r="KMF104" s="14"/>
      <c r="KMG104" s="14"/>
      <c r="KMH104" s="14"/>
      <c r="KMI104" s="14"/>
      <c r="KMJ104" s="14"/>
      <c r="KMK104" s="14"/>
      <c r="KML104" s="14"/>
      <c r="KMM104" s="14"/>
      <c r="KMN104" s="14"/>
      <c r="KMO104" s="14"/>
      <c r="KMP104" s="14"/>
      <c r="KMQ104" s="14"/>
      <c r="KMR104" s="14"/>
      <c r="KMS104" s="14"/>
      <c r="KMT104" s="14"/>
      <c r="KMU104" s="14"/>
      <c r="KMV104" s="14"/>
      <c r="KMW104" s="14"/>
      <c r="KMX104" s="14"/>
      <c r="KMY104" s="14"/>
      <c r="KMZ104" s="14"/>
      <c r="KNA104" s="14"/>
      <c r="KNB104" s="14"/>
      <c r="KNC104" s="14"/>
      <c r="KND104" s="14"/>
      <c r="KNE104" s="14"/>
      <c r="KNF104" s="14"/>
      <c r="KNG104" s="14"/>
      <c r="KNH104" s="14"/>
      <c r="KNI104" s="14"/>
      <c r="KNJ104" s="14"/>
      <c r="KNK104" s="14"/>
      <c r="KNL104" s="14"/>
      <c r="KNM104" s="14"/>
      <c r="KNN104" s="14"/>
      <c r="KNO104" s="14"/>
      <c r="KNP104" s="14"/>
      <c r="KNQ104" s="14"/>
      <c r="KNR104" s="14"/>
      <c r="KNS104" s="14"/>
      <c r="KNT104" s="14"/>
      <c r="KNU104" s="14"/>
      <c r="KNV104" s="14"/>
      <c r="KNW104" s="14"/>
      <c r="KNX104" s="14"/>
      <c r="KNY104" s="14"/>
      <c r="KNZ104" s="14"/>
      <c r="KOA104" s="14"/>
      <c r="KOB104" s="14"/>
      <c r="KOC104" s="14"/>
      <c r="KOD104" s="14"/>
      <c r="KOE104" s="14"/>
      <c r="KOF104" s="14"/>
      <c r="KOG104" s="14"/>
      <c r="KOH104" s="14"/>
      <c r="KOI104" s="14"/>
      <c r="KOJ104" s="14"/>
      <c r="KOK104" s="14"/>
      <c r="KOL104" s="14"/>
      <c r="KOM104" s="14"/>
      <c r="KON104" s="14"/>
      <c r="KOO104" s="14"/>
      <c r="KOP104" s="14"/>
      <c r="KOQ104" s="14"/>
      <c r="KOR104" s="14"/>
      <c r="KOS104" s="14"/>
      <c r="KOT104" s="14"/>
      <c r="KOU104" s="14"/>
      <c r="KOV104" s="14"/>
      <c r="KOW104" s="14"/>
      <c r="KOX104" s="14"/>
      <c r="KOY104" s="14"/>
      <c r="KOZ104" s="14"/>
      <c r="KPA104" s="14"/>
      <c r="KPB104" s="14"/>
      <c r="KPC104" s="14"/>
      <c r="KPD104" s="14"/>
      <c r="KPE104" s="14"/>
      <c r="KPF104" s="14"/>
      <c r="KPG104" s="14"/>
      <c r="KPH104" s="14"/>
      <c r="KPI104" s="14"/>
      <c r="KPJ104" s="14"/>
      <c r="KPK104" s="14"/>
      <c r="KPL104" s="14"/>
      <c r="KPM104" s="14"/>
      <c r="KPN104" s="14"/>
      <c r="KPO104" s="14"/>
      <c r="KPP104" s="14"/>
      <c r="KPQ104" s="14"/>
      <c r="KPR104" s="14"/>
      <c r="KPS104" s="14"/>
      <c r="KPT104" s="14"/>
      <c r="KPU104" s="14"/>
      <c r="KPV104" s="14"/>
      <c r="KPW104" s="14"/>
      <c r="KPX104" s="14"/>
      <c r="KPY104" s="14"/>
      <c r="KPZ104" s="14"/>
      <c r="KQA104" s="14"/>
      <c r="KQB104" s="14"/>
      <c r="KQC104" s="14"/>
      <c r="KQD104" s="14"/>
      <c r="KQE104" s="14"/>
      <c r="KQF104" s="14"/>
      <c r="KQG104" s="14"/>
      <c r="KQH104" s="14"/>
      <c r="KQI104" s="14"/>
      <c r="KQJ104" s="14"/>
      <c r="KQK104" s="14"/>
      <c r="KQL104" s="14"/>
      <c r="KQM104" s="14"/>
      <c r="KQN104" s="14"/>
      <c r="KQO104" s="14"/>
      <c r="KQP104" s="14"/>
      <c r="KQQ104" s="14"/>
      <c r="KQR104" s="14"/>
      <c r="KQS104" s="14"/>
      <c r="KQT104" s="14"/>
      <c r="KQU104" s="14"/>
      <c r="KQV104" s="14"/>
      <c r="KQW104" s="14"/>
      <c r="KQX104" s="14"/>
      <c r="KQY104" s="14"/>
      <c r="KQZ104" s="14"/>
      <c r="KRA104" s="14"/>
      <c r="KRB104" s="14"/>
      <c r="KRC104" s="14"/>
      <c r="KRD104" s="14"/>
      <c r="KRE104" s="14"/>
      <c r="KRF104" s="14"/>
      <c r="KRG104" s="14"/>
      <c r="KRH104" s="14"/>
      <c r="KRI104" s="14"/>
      <c r="KRJ104" s="14"/>
      <c r="KRK104" s="14"/>
      <c r="KRL104" s="14"/>
      <c r="KRM104" s="14"/>
      <c r="KRN104" s="14"/>
      <c r="KRO104" s="14"/>
      <c r="KRP104" s="14"/>
      <c r="KRQ104" s="14"/>
      <c r="KRR104" s="14"/>
      <c r="KRS104" s="14"/>
      <c r="KRT104" s="14"/>
      <c r="KRU104" s="14"/>
      <c r="KRV104" s="14"/>
      <c r="KRW104" s="14"/>
      <c r="KRX104" s="14"/>
      <c r="KRY104" s="14"/>
      <c r="KRZ104" s="14"/>
      <c r="KSA104" s="14"/>
      <c r="KSB104" s="14"/>
      <c r="KSC104" s="14"/>
      <c r="KSD104" s="14"/>
      <c r="KSE104" s="14"/>
      <c r="KSF104" s="14"/>
      <c r="KSG104" s="14"/>
      <c r="KSH104" s="14"/>
      <c r="KSI104" s="14"/>
      <c r="KSJ104" s="14"/>
      <c r="KSK104" s="14"/>
      <c r="KSL104" s="14"/>
      <c r="KSM104" s="14"/>
      <c r="KSN104" s="14"/>
      <c r="KSO104" s="14"/>
      <c r="KSP104" s="14"/>
      <c r="KSQ104" s="14"/>
      <c r="KSR104" s="14"/>
      <c r="KSS104" s="14"/>
      <c r="KST104" s="14"/>
      <c r="KSU104" s="14"/>
      <c r="KSV104" s="14"/>
      <c r="KSW104" s="14"/>
      <c r="KSX104" s="14"/>
      <c r="KSY104" s="14"/>
      <c r="KSZ104" s="14"/>
      <c r="KTA104" s="14"/>
      <c r="KTB104" s="14"/>
      <c r="KTC104" s="14"/>
      <c r="KTD104" s="14"/>
      <c r="KTE104" s="14"/>
      <c r="KTF104" s="14"/>
      <c r="KTG104" s="14"/>
      <c r="KTH104" s="14"/>
      <c r="KTI104" s="14"/>
      <c r="KTJ104" s="14"/>
      <c r="KTK104" s="14"/>
      <c r="KTL104" s="14"/>
      <c r="KTM104" s="14"/>
      <c r="KTN104" s="14"/>
      <c r="KTO104" s="14"/>
      <c r="KTP104" s="14"/>
      <c r="KTQ104" s="14"/>
      <c r="KTR104" s="14"/>
      <c r="KTS104" s="14"/>
      <c r="KTT104" s="14"/>
      <c r="KTU104" s="14"/>
      <c r="KTV104" s="14"/>
      <c r="KTW104" s="14"/>
      <c r="KTX104" s="14"/>
      <c r="KTY104" s="14"/>
      <c r="KTZ104" s="14"/>
      <c r="KUA104" s="14"/>
      <c r="KUB104" s="14"/>
      <c r="KUC104" s="14"/>
      <c r="KUD104" s="14"/>
      <c r="KUE104" s="14"/>
      <c r="KUF104" s="14"/>
      <c r="KUG104" s="14"/>
      <c r="KUH104" s="14"/>
      <c r="KUI104" s="14"/>
      <c r="KUJ104" s="14"/>
      <c r="KUK104" s="14"/>
      <c r="KUL104" s="14"/>
      <c r="KUM104" s="14"/>
      <c r="KUN104" s="14"/>
      <c r="KUO104" s="14"/>
      <c r="KUP104" s="14"/>
      <c r="KUQ104" s="14"/>
      <c r="KUR104" s="14"/>
      <c r="KUS104" s="14"/>
      <c r="KUT104" s="14"/>
      <c r="KUU104" s="14"/>
      <c r="KUV104" s="14"/>
      <c r="KUW104" s="14"/>
      <c r="KUX104" s="14"/>
      <c r="KUY104" s="14"/>
      <c r="KUZ104" s="14"/>
      <c r="KVA104" s="14"/>
      <c r="KVB104" s="14"/>
      <c r="KVC104" s="14"/>
      <c r="KVD104" s="14"/>
      <c r="KVE104" s="14"/>
      <c r="KVF104" s="14"/>
      <c r="KVG104" s="14"/>
      <c r="KVH104" s="14"/>
      <c r="KVI104" s="14"/>
      <c r="KVJ104" s="14"/>
      <c r="KVK104" s="14"/>
      <c r="KVL104" s="14"/>
      <c r="KVM104" s="14"/>
      <c r="KVN104" s="14"/>
      <c r="KVO104" s="14"/>
      <c r="KVP104" s="14"/>
      <c r="KVQ104" s="14"/>
      <c r="KVR104" s="14"/>
      <c r="KVS104" s="14"/>
      <c r="KVT104" s="14"/>
      <c r="KVU104" s="14"/>
      <c r="KVV104" s="14"/>
      <c r="KVW104" s="14"/>
      <c r="KVX104" s="14"/>
      <c r="KVY104" s="14"/>
      <c r="KVZ104" s="14"/>
      <c r="KWA104" s="14"/>
      <c r="KWB104" s="14"/>
      <c r="KWC104" s="14"/>
      <c r="KWD104" s="14"/>
      <c r="KWE104" s="14"/>
      <c r="KWF104" s="14"/>
      <c r="KWG104" s="14"/>
      <c r="KWH104" s="14"/>
      <c r="KWI104" s="14"/>
      <c r="KWJ104" s="14"/>
      <c r="KWK104" s="14"/>
      <c r="KWL104" s="14"/>
      <c r="KWM104" s="14"/>
      <c r="KWN104" s="14"/>
      <c r="KWO104" s="14"/>
      <c r="KWP104" s="14"/>
      <c r="KWQ104" s="14"/>
      <c r="KWR104" s="14"/>
      <c r="KWS104" s="14"/>
      <c r="KWT104" s="14"/>
      <c r="KWU104" s="14"/>
      <c r="KWV104" s="14"/>
      <c r="KWW104" s="14"/>
      <c r="KWX104" s="14"/>
      <c r="KWY104" s="14"/>
      <c r="KWZ104" s="14"/>
      <c r="KXA104" s="14"/>
      <c r="KXB104" s="14"/>
      <c r="KXC104" s="14"/>
      <c r="KXD104" s="14"/>
      <c r="KXE104" s="14"/>
      <c r="KXF104" s="14"/>
      <c r="KXG104" s="14"/>
      <c r="KXH104" s="14"/>
      <c r="KXI104" s="14"/>
      <c r="KXJ104" s="14"/>
      <c r="KXK104" s="14"/>
      <c r="KXL104" s="14"/>
      <c r="KXM104" s="14"/>
      <c r="KXN104" s="14"/>
      <c r="KXO104" s="14"/>
      <c r="KXP104" s="14"/>
      <c r="KXQ104" s="14"/>
      <c r="KXR104" s="14"/>
      <c r="KXS104" s="14"/>
      <c r="KXT104" s="14"/>
      <c r="KXU104" s="14"/>
      <c r="KXV104" s="14"/>
      <c r="KXW104" s="14"/>
      <c r="KXX104" s="14"/>
      <c r="KXY104" s="14"/>
      <c r="KXZ104" s="14"/>
      <c r="KYA104" s="14"/>
      <c r="KYB104" s="14"/>
      <c r="KYC104" s="14"/>
      <c r="KYD104" s="14"/>
      <c r="KYE104" s="14"/>
      <c r="KYF104" s="14"/>
      <c r="KYG104" s="14"/>
      <c r="KYH104" s="14"/>
      <c r="KYI104" s="14"/>
      <c r="KYJ104" s="14"/>
      <c r="KYK104" s="14"/>
      <c r="KYL104" s="14"/>
      <c r="KYM104" s="14"/>
      <c r="KYN104" s="14"/>
      <c r="KYO104" s="14"/>
      <c r="KYP104" s="14"/>
      <c r="KYQ104" s="14"/>
      <c r="KYR104" s="14"/>
      <c r="KYS104" s="14"/>
      <c r="KYT104" s="14"/>
      <c r="KYU104" s="14"/>
      <c r="KYV104" s="14"/>
      <c r="KYW104" s="14"/>
      <c r="KYX104" s="14"/>
      <c r="KYY104" s="14"/>
      <c r="KYZ104" s="14"/>
      <c r="KZA104" s="14"/>
      <c r="KZB104" s="14"/>
      <c r="KZC104" s="14"/>
      <c r="KZD104" s="14"/>
      <c r="KZE104" s="14"/>
      <c r="KZF104" s="14"/>
      <c r="KZG104" s="14"/>
      <c r="KZH104" s="14"/>
      <c r="KZI104" s="14"/>
      <c r="KZJ104" s="14"/>
      <c r="KZK104" s="14"/>
      <c r="KZL104" s="14"/>
      <c r="KZM104" s="14"/>
      <c r="KZN104" s="14"/>
      <c r="KZO104" s="14"/>
      <c r="KZP104" s="14"/>
      <c r="KZQ104" s="14"/>
      <c r="KZR104" s="14"/>
      <c r="KZS104" s="14"/>
      <c r="KZT104" s="14"/>
      <c r="KZU104" s="14"/>
      <c r="KZV104" s="14"/>
      <c r="KZW104" s="14"/>
      <c r="KZX104" s="14"/>
      <c r="KZY104" s="14"/>
      <c r="KZZ104" s="14"/>
      <c r="LAA104" s="14"/>
      <c r="LAB104" s="14"/>
      <c r="LAC104" s="14"/>
      <c r="LAD104" s="14"/>
      <c r="LAE104" s="14"/>
      <c r="LAF104" s="14"/>
      <c r="LAG104" s="14"/>
      <c r="LAH104" s="14"/>
      <c r="LAI104" s="14"/>
      <c r="LAJ104" s="14"/>
      <c r="LAK104" s="14"/>
      <c r="LAL104" s="14"/>
      <c r="LAM104" s="14"/>
      <c r="LAN104" s="14"/>
      <c r="LAO104" s="14"/>
      <c r="LAP104" s="14"/>
      <c r="LAQ104" s="14"/>
      <c r="LAR104" s="14"/>
      <c r="LAS104" s="14"/>
      <c r="LAT104" s="14"/>
      <c r="LAU104" s="14"/>
      <c r="LAV104" s="14"/>
      <c r="LAW104" s="14"/>
      <c r="LAX104" s="14"/>
      <c r="LAY104" s="14"/>
      <c r="LAZ104" s="14"/>
      <c r="LBA104" s="14"/>
      <c r="LBB104" s="14"/>
      <c r="LBC104" s="14"/>
      <c r="LBD104" s="14"/>
      <c r="LBE104" s="14"/>
      <c r="LBF104" s="14"/>
      <c r="LBG104" s="14"/>
      <c r="LBH104" s="14"/>
      <c r="LBI104" s="14"/>
      <c r="LBJ104" s="14"/>
      <c r="LBK104" s="14"/>
      <c r="LBL104" s="14"/>
      <c r="LBM104" s="14"/>
      <c r="LBN104" s="14"/>
      <c r="LBO104" s="14"/>
      <c r="LBP104" s="14"/>
      <c r="LBQ104" s="14"/>
      <c r="LBR104" s="14"/>
      <c r="LBS104" s="14"/>
      <c r="LBT104" s="14"/>
      <c r="LBU104" s="14"/>
      <c r="LBV104" s="14"/>
      <c r="LBW104" s="14"/>
      <c r="LBX104" s="14"/>
      <c r="LBY104" s="14"/>
      <c r="LBZ104" s="14"/>
      <c r="LCA104" s="14"/>
      <c r="LCB104" s="14"/>
      <c r="LCC104" s="14"/>
      <c r="LCD104" s="14"/>
      <c r="LCE104" s="14"/>
      <c r="LCF104" s="14"/>
      <c r="LCG104" s="14"/>
      <c r="LCH104" s="14"/>
      <c r="LCI104" s="14"/>
      <c r="LCJ104" s="14"/>
      <c r="LCK104" s="14"/>
      <c r="LCL104" s="14"/>
      <c r="LCM104" s="14"/>
    </row>
    <row r="105" spans="1:113 7201:8203" s="13" customFormat="1" ht="0.75" hidden="1" customHeight="1" x14ac:dyDescent="0.25">
      <c r="A105" s="239"/>
      <c r="B105" s="186"/>
      <c r="C105" s="187"/>
      <c r="D105" s="189"/>
      <c r="E105" s="192"/>
      <c r="F105" s="194"/>
      <c r="G105" s="195"/>
      <c r="H105" s="196"/>
      <c r="I105" s="197"/>
      <c r="J105" s="197"/>
      <c r="K105" s="251"/>
      <c r="L105" s="252"/>
      <c r="M105" s="253"/>
      <c r="N105" s="33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21"/>
      <c r="JSN105" s="17"/>
      <c r="JSO105" s="14"/>
      <c r="JSP105" s="14"/>
      <c r="JSQ105" s="14"/>
      <c r="JSR105" s="14"/>
      <c r="JSS105" s="14"/>
      <c r="JST105" s="14"/>
      <c r="JSU105" s="14"/>
      <c r="JSV105" s="14"/>
      <c r="JSW105" s="14"/>
      <c r="JSX105" s="14"/>
      <c r="JSY105" s="14"/>
      <c r="JSZ105" s="14"/>
      <c r="JTA105" s="14"/>
      <c r="JTB105" s="14"/>
      <c r="JTC105" s="14"/>
      <c r="JTD105" s="14"/>
      <c r="JTE105" s="14"/>
      <c r="JTF105" s="14"/>
      <c r="JTG105" s="14"/>
      <c r="JTH105" s="14"/>
      <c r="JTI105" s="14"/>
      <c r="JTJ105" s="14"/>
      <c r="JTK105" s="14"/>
      <c r="JTL105" s="14"/>
      <c r="JTM105" s="14"/>
      <c r="JTN105" s="14"/>
      <c r="JTO105" s="14"/>
      <c r="JTP105" s="14"/>
      <c r="JTQ105" s="14"/>
      <c r="JTR105" s="14"/>
      <c r="JTS105" s="14"/>
      <c r="JTT105" s="14"/>
      <c r="JTU105" s="14"/>
      <c r="JTV105" s="14"/>
      <c r="JTW105" s="14"/>
      <c r="JTX105" s="14"/>
      <c r="JTY105" s="14"/>
      <c r="JTZ105" s="14"/>
      <c r="JUA105" s="14"/>
      <c r="JUB105" s="14"/>
      <c r="JUC105" s="14"/>
      <c r="JUD105" s="14"/>
      <c r="JUE105" s="14"/>
      <c r="JUF105" s="14"/>
      <c r="JUG105" s="14"/>
      <c r="JUH105" s="14"/>
      <c r="JUI105" s="14"/>
      <c r="JUJ105" s="14"/>
      <c r="JUK105" s="14"/>
      <c r="JUL105" s="14"/>
      <c r="JUM105" s="14"/>
      <c r="JUN105" s="14"/>
      <c r="JUO105" s="14"/>
      <c r="JUP105" s="14"/>
      <c r="JUQ105" s="14"/>
      <c r="JUR105" s="14"/>
      <c r="JUS105" s="14"/>
      <c r="JUT105" s="14"/>
      <c r="JUU105" s="14"/>
      <c r="JUV105" s="14"/>
      <c r="JUW105" s="14"/>
      <c r="JUX105" s="14"/>
      <c r="JUY105" s="14"/>
      <c r="JUZ105" s="14"/>
      <c r="JVA105" s="14"/>
      <c r="JVB105" s="14"/>
      <c r="JVC105" s="14"/>
      <c r="JVD105" s="14"/>
      <c r="JVE105" s="14"/>
      <c r="JVF105" s="14"/>
      <c r="JVG105" s="14"/>
      <c r="JVH105" s="14"/>
      <c r="JVI105" s="14"/>
      <c r="JVJ105" s="14"/>
      <c r="JVK105" s="14"/>
      <c r="JVL105" s="14"/>
      <c r="JVM105" s="14"/>
      <c r="JVN105" s="14"/>
      <c r="JVO105" s="14"/>
      <c r="JVP105" s="14"/>
      <c r="JVQ105" s="14"/>
      <c r="JVR105" s="14"/>
      <c r="JVS105" s="14"/>
      <c r="JVT105" s="14"/>
      <c r="JVU105" s="14"/>
      <c r="JVV105" s="14"/>
      <c r="JVW105" s="14"/>
      <c r="JVX105" s="14"/>
      <c r="JVY105" s="14"/>
      <c r="JVZ105" s="14"/>
      <c r="JWA105" s="14"/>
      <c r="JWB105" s="14"/>
      <c r="JWC105" s="14"/>
      <c r="JWD105" s="14"/>
      <c r="JWE105" s="14"/>
      <c r="JWF105" s="14"/>
      <c r="JWG105" s="14"/>
      <c r="JWH105" s="14"/>
      <c r="JWI105" s="14"/>
      <c r="JWJ105" s="14"/>
      <c r="JWK105" s="14"/>
      <c r="JWL105" s="14"/>
      <c r="JWM105" s="14"/>
      <c r="JWN105" s="14"/>
      <c r="JWO105" s="14"/>
      <c r="JWP105" s="14"/>
      <c r="JWQ105" s="14"/>
      <c r="JWR105" s="14"/>
      <c r="JWS105" s="14"/>
      <c r="JWT105" s="14"/>
      <c r="JWU105" s="14"/>
      <c r="JWV105" s="14"/>
      <c r="JWW105" s="14"/>
      <c r="JWX105" s="14"/>
      <c r="JWY105" s="14"/>
      <c r="JWZ105" s="14"/>
      <c r="JXA105" s="14"/>
      <c r="JXB105" s="14"/>
      <c r="JXC105" s="14"/>
      <c r="JXD105" s="14"/>
      <c r="JXE105" s="14"/>
      <c r="JXF105" s="14"/>
      <c r="JXG105" s="14"/>
      <c r="JXH105" s="14"/>
      <c r="JXI105" s="14"/>
      <c r="JXJ105" s="14"/>
      <c r="JXK105" s="14"/>
      <c r="JXL105" s="14"/>
      <c r="JXM105" s="14"/>
      <c r="JXN105" s="14"/>
      <c r="JXO105" s="14"/>
      <c r="JXP105" s="14"/>
      <c r="JXQ105" s="14"/>
      <c r="JXR105" s="14"/>
      <c r="JXS105" s="14"/>
      <c r="JXT105" s="14"/>
      <c r="JXU105" s="14"/>
      <c r="JXV105" s="14"/>
      <c r="JXW105" s="14"/>
      <c r="JXX105" s="14"/>
      <c r="JXY105" s="14"/>
      <c r="JXZ105" s="14"/>
      <c r="JYA105" s="14"/>
      <c r="JYB105" s="14"/>
      <c r="JYC105" s="14"/>
      <c r="JYD105" s="14"/>
      <c r="JYE105" s="14"/>
      <c r="JYF105" s="14"/>
      <c r="JYG105" s="14"/>
      <c r="JYH105" s="14"/>
      <c r="JYI105" s="14"/>
      <c r="JYJ105" s="14"/>
      <c r="JYK105" s="14"/>
      <c r="JYL105" s="14"/>
      <c r="JYM105" s="14"/>
      <c r="JYN105" s="14"/>
      <c r="JYO105" s="14"/>
      <c r="JYP105" s="14"/>
      <c r="JYQ105" s="14"/>
      <c r="JYR105" s="14"/>
      <c r="JYS105" s="14"/>
      <c r="JYT105" s="14"/>
      <c r="JYU105" s="14"/>
      <c r="JYV105" s="14"/>
      <c r="JYW105" s="14"/>
      <c r="JYX105" s="14"/>
      <c r="JYY105" s="14"/>
      <c r="JYZ105" s="14"/>
      <c r="JZA105" s="14"/>
      <c r="JZB105" s="14"/>
      <c r="JZC105" s="14"/>
      <c r="JZD105" s="14"/>
      <c r="JZE105" s="14"/>
      <c r="JZF105" s="14"/>
      <c r="JZG105" s="14"/>
      <c r="JZH105" s="14"/>
      <c r="JZI105" s="14"/>
      <c r="JZJ105" s="14"/>
      <c r="JZK105" s="14"/>
      <c r="JZL105" s="14"/>
      <c r="JZM105" s="14"/>
      <c r="JZN105" s="14"/>
      <c r="JZO105" s="14"/>
      <c r="JZP105" s="14"/>
      <c r="JZQ105" s="14"/>
      <c r="JZR105" s="14"/>
      <c r="JZS105" s="14"/>
      <c r="JZT105" s="14"/>
      <c r="JZU105" s="14"/>
      <c r="JZV105" s="14"/>
      <c r="JZW105" s="14"/>
      <c r="JZX105" s="14"/>
      <c r="JZY105" s="14"/>
      <c r="JZZ105" s="14"/>
      <c r="KAA105" s="14"/>
      <c r="KAB105" s="14"/>
      <c r="KAC105" s="14"/>
      <c r="KAD105" s="14"/>
      <c r="KAE105" s="14"/>
      <c r="KAF105" s="14"/>
      <c r="KAG105" s="14"/>
      <c r="KAH105" s="14"/>
      <c r="KAI105" s="14"/>
      <c r="KAJ105" s="14"/>
      <c r="KAK105" s="14"/>
      <c r="KAL105" s="14"/>
      <c r="KAM105" s="14"/>
      <c r="KAN105" s="14"/>
      <c r="KAO105" s="14"/>
      <c r="KAP105" s="14"/>
      <c r="KAQ105" s="14"/>
      <c r="KAR105" s="14"/>
      <c r="KAS105" s="14"/>
      <c r="KAT105" s="14"/>
      <c r="KAU105" s="14"/>
      <c r="KAV105" s="14"/>
      <c r="KAW105" s="14"/>
      <c r="KAX105" s="14"/>
      <c r="KAY105" s="14"/>
      <c r="KAZ105" s="14"/>
      <c r="KBA105" s="14"/>
      <c r="KBB105" s="14"/>
      <c r="KBC105" s="14"/>
      <c r="KBD105" s="14"/>
      <c r="KBE105" s="14"/>
      <c r="KBF105" s="14"/>
      <c r="KBG105" s="14"/>
      <c r="KBH105" s="14"/>
      <c r="KBI105" s="14"/>
      <c r="KBJ105" s="14"/>
      <c r="KBK105" s="14"/>
      <c r="KBL105" s="14"/>
      <c r="KBM105" s="14"/>
      <c r="KBN105" s="14"/>
      <c r="KBO105" s="14"/>
      <c r="KBP105" s="14"/>
      <c r="KBQ105" s="14"/>
      <c r="KBR105" s="14"/>
      <c r="KBS105" s="14"/>
      <c r="KBT105" s="14"/>
      <c r="KBU105" s="14"/>
      <c r="KBV105" s="14"/>
      <c r="KBW105" s="14"/>
      <c r="KBX105" s="14"/>
      <c r="KBY105" s="14"/>
      <c r="KBZ105" s="14"/>
      <c r="KCA105" s="14"/>
      <c r="KCB105" s="14"/>
      <c r="KCC105" s="14"/>
      <c r="KCD105" s="14"/>
      <c r="KCE105" s="14"/>
      <c r="KCF105" s="14"/>
      <c r="KCG105" s="14"/>
      <c r="KCH105" s="14"/>
      <c r="KCI105" s="14"/>
      <c r="KCJ105" s="14"/>
      <c r="KCK105" s="14"/>
      <c r="KCL105" s="14"/>
      <c r="KCM105" s="14"/>
      <c r="KCN105" s="14"/>
      <c r="KCO105" s="14"/>
      <c r="KCP105" s="14"/>
      <c r="KCQ105" s="14"/>
      <c r="KCR105" s="14"/>
      <c r="KCS105" s="14"/>
      <c r="KCT105" s="14"/>
      <c r="KCU105" s="14"/>
      <c r="KCV105" s="14"/>
      <c r="KCW105" s="14"/>
      <c r="KCX105" s="14"/>
      <c r="KCY105" s="14"/>
      <c r="KCZ105" s="14"/>
      <c r="KDA105" s="14"/>
      <c r="KDB105" s="14"/>
      <c r="KDC105" s="14"/>
      <c r="KDD105" s="14"/>
      <c r="KDE105" s="14"/>
      <c r="KDF105" s="14"/>
      <c r="KDG105" s="14"/>
      <c r="KDH105" s="14"/>
      <c r="KDI105" s="14"/>
      <c r="KDJ105" s="14"/>
      <c r="KDK105" s="14"/>
      <c r="KDL105" s="14"/>
      <c r="KDM105" s="14"/>
      <c r="KDN105" s="14"/>
      <c r="KDO105" s="14"/>
      <c r="KDP105" s="14"/>
      <c r="KDQ105" s="14"/>
      <c r="KDR105" s="14"/>
      <c r="KDS105" s="14"/>
      <c r="KDT105" s="14"/>
      <c r="KDU105" s="14"/>
      <c r="KDV105" s="14"/>
      <c r="KDW105" s="14"/>
      <c r="KDX105" s="14"/>
      <c r="KDY105" s="14"/>
      <c r="KDZ105" s="14"/>
      <c r="KEA105" s="14"/>
      <c r="KEB105" s="14"/>
      <c r="KEC105" s="14"/>
      <c r="KED105" s="14"/>
      <c r="KEE105" s="14"/>
      <c r="KEF105" s="14"/>
      <c r="KEG105" s="14"/>
      <c r="KEH105" s="14"/>
      <c r="KEI105" s="14"/>
      <c r="KEJ105" s="14"/>
      <c r="KEK105" s="14"/>
      <c r="KEL105" s="14"/>
      <c r="KEM105" s="14"/>
      <c r="KEN105" s="14"/>
      <c r="KEO105" s="14"/>
      <c r="KEP105" s="14"/>
      <c r="KEQ105" s="14"/>
      <c r="KER105" s="14"/>
      <c r="KES105" s="14"/>
      <c r="KET105" s="14"/>
      <c r="KEU105" s="14"/>
      <c r="KEV105" s="14"/>
      <c r="KEW105" s="14"/>
      <c r="KEX105" s="14"/>
      <c r="KEY105" s="14"/>
      <c r="KEZ105" s="14"/>
      <c r="KFA105" s="14"/>
      <c r="KFB105" s="14"/>
      <c r="KFC105" s="14"/>
      <c r="KFD105" s="14"/>
      <c r="KFE105" s="14"/>
      <c r="KFF105" s="14"/>
      <c r="KFG105" s="14"/>
      <c r="KFH105" s="14"/>
      <c r="KFI105" s="14"/>
      <c r="KFJ105" s="14"/>
      <c r="KFK105" s="14"/>
      <c r="KFL105" s="14"/>
      <c r="KFM105" s="14"/>
      <c r="KFN105" s="14"/>
      <c r="KFO105" s="14"/>
      <c r="KFP105" s="14"/>
      <c r="KFQ105" s="14"/>
      <c r="KFR105" s="14"/>
      <c r="KFS105" s="14"/>
      <c r="KFT105" s="14"/>
      <c r="KFU105" s="14"/>
      <c r="KFV105" s="14"/>
      <c r="KFW105" s="14"/>
      <c r="KFX105" s="14"/>
      <c r="KFY105" s="14"/>
      <c r="KFZ105" s="14"/>
      <c r="KGA105" s="14"/>
      <c r="KGB105" s="14"/>
      <c r="KGC105" s="14"/>
      <c r="KGD105" s="14"/>
      <c r="KGE105" s="14"/>
      <c r="KGF105" s="14"/>
      <c r="KGG105" s="14"/>
      <c r="KGH105" s="14"/>
      <c r="KGI105" s="14"/>
      <c r="KGJ105" s="14"/>
      <c r="KGK105" s="14"/>
      <c r="KGL105" s="14"/>
      <c r="KGM105" s="14"/>
      <c r="KGN105" s="14"/>
      <c r="KGO105" s="14"/>
      <c r="KGP105" s="14"/>
      <c r="KGQ105" s="14"/>
      <c r="KGR105" s="14"/>
      <c r="KGS105" s="14"/>
      <c r="KGT105" s="14"/>
      <c r="KGU105" s="14"/>
      <c r="KGV105" s="14"/>
      <c r="KGW105" s="14"/>
      <c r="KGX105" s="14"/>
      <c r="KGY105" s="14"/>
      <c r="KGZ105" s="14"/>
      <c r="KHA105" s="14"/>
      <c r="KHB105" s="14"/>
      <c r="KHC105" s="14"/>
      <c r="KHD105" s="14"/>
      <c r="KHE105" s="14"/>
      <c r="KHF105" s="14"/>
      <c r="KHG105" s="14"/>
      <c r="KHH105" s="14"/>
      <c r="KHI105" s="14"/>
      <c r="KHJ105" s="14"/>
      <c r="KHK105" s="14"/>
      <c r="KHL105" s="14"/>
      <c r="KHM105" s="14"/>
      <c r="KHN105" s="14"/>
      <c r="KHO105" s="14"/>
      <c r="KHP105" s="14"/>
      <c r="KHQ105" s="14"/>
      <c r="KHR105" s="14"/>
      <c r="KHS105" s="14"/>
      <c r="KHT105" s="14"/>
      <c r="KHU105" s="14"/>
      <c r="KHV105" s="14"/>
      <c r="KHW105" s="14"/>
      <c r="KHX105" s="14"/>
      <c r="KHY105" s="14"/>
      <c r="KHZ105" s="14"/>
      <c r="KIA105" s="14"/>
      <c r="KIB105" s="14"/>
      <c r="KIC105" s="14"/>
      <c r="KID105" s="14"/>
      <c r="KIE105" s="14"/>
      <c r="KIF105" s="14"/>
      <c r="KIG105" s="14"/>
      <c r="KIH105" s="14"/>
      <c r="KII105" s="14"/>
      <c r="KIJ105" s="14"/>
      <c r="KIK105" s="14"/>
      <c r="KIL105" s="14"/>
      <c r="KIM105" s="14"/>
      <c r="KIN105" s="14"/>
      <c r="KIO105" s="14"/>
      <c r="KIP105" s="14"/>
      <c r="KIQ105" s="14"/>
      <c r="KIR105" s="14"/>
      <c r="KIS105" s="14"/>
      <c r="KIT105" s="14"/>
      <c r="KIU105" s="14"/>
      <c r="KIV105" s="14"/>
      <c r="KIW105" s="14"/>
      <c r="KIX105" s="14"/>
      <c r="KIY105" s="14"/>
      <c r="KIZ105" s="14"/>
      <c r="KJA105" s="14"/>
      <c r="KJB105" s="14"/>
      <c r="KJC105" s="14"/>
      <c r="KJD105" s="14"/>
      <c r="KJE105" s="14"/>
      <c r="KJF105" s="14"/>
      <c r="KJG105" s="14"/>
      <c r="KJH105" s="14"/>
      <c r="KJI105" s="14"/>
      <c r="KJJ105" s="14"/>
      <c r="KJK105" s="14"/>
      <c r="KJL105" s="14"/>
      <c r="KJM105" s="14"/>
      <c r="KJN105" s="14"/>
      <c r="KJO105" s="14"/>
      <c r="KJP105" s="14"/>
      <c r="KJQ105" s="14"/>
      <c r="KJR105" s="14"/>
      <c r="KJS105" s="14"/>
      <c r="KJT105" s="14"/>
      <c r="KJU105" s="14"/>
      <c r="KJV105" s="14"/>
      <c r="KJW105" s="14"/>
      <c r="KJX105" s="14"/>
      <c r="KJY105" s="14"/>
      <c r="KJZ105" s="14"/>
      <c r="KKA105" s="14"/>
      <c r="KKB105" s="14"/>
      <c r="KKC105" s="14"/>
      <c r="KKD105" s="14"/>
      <c r="KKE105" s="14"/>
      <c r="KKF105" s="14"/>
      <c r="KKG105" s="14"/>
      <c r="KKH105" s="14"/>
      <c r="KKI105" s="14"/>
      <c r="KKJ105" s="14"/>
      <c r="KKK105" s="14"/>
      <c r="KKL105" s="14"/>
      <c r="KKM105" s="14"/>
      <c r="KKN105" s="14"/>
      <c r="KKO105" s="14"/>
      <c r="KKP105" s="14"/>
      <c r="KKQ105" s="14"/>
      <c r="KKR105" s="14"/>
      <c r="KKS105" s="14"/>
      <c r="KKT105" s="14"/>
      <c r="KKU105" s="14"/>
      <c r="KKV105" s="14"/>
      <c r="KKW105" s="14"/>
      <c r="KKX105" s="14"/>
      <c r="KKY105" s="14"/>
      <c r="KKZ105" s="14"/>
      <c r="KLA105" s="14"/>
      <c r="KLB105" s="14"/>
      <c r="KLC105" s="14"/>
      <c r="KLD105" s="14"/>
      <c r="KLE105" s="14"/>
      <c r="KLF105" s="14"/>
      <c r="KLG105" s="14"/>
      <c r="KLH105" s="14"/>
      <c r="KLI105" s="14"/>
      <c r="KLJ105" s="14"/>
      <c r="KLK105" s="14"/>
      <c r="KLL105" s="14"/>
      <c r="KLM105" s="14"/>
      <c r="KLN105" s="14"/>
      <c r="KLO105" s="14"/>
      <c r="KLP105" s="14"/>
      <c r="KLQ105" s="14"/>
      <c r="KLR105" s="14"/>
      <c r="KLS105" s="14"/>
      <c r="KLT105" s="14"/>
      <c r="KLU105" s="14"/>
      <c r="KLV105" s="14"/>
      <c r="KLW105" s="14"/>
      <c r="KLX105" s="14"/>
      <c r="KLY105" s="14"/>
      <c r="KLZ105" s="14"/>
      <c r="KMA105" s="14"/>
      <c r="KMB105" s="14"/>
      <c r="KMC105" s="14"/>
      <c r="KMD105" s="14"/>
      <c r="KME105" s="14"/>
      <c r="KMF105" s="14"/>
      <c r="KMG105" s="14"/>
      <c r="KMH105" s="14"/>
      <c r="KMI105" s="14"/>
      <c r="KMJ105" s="14"/>
      <c r="KMK105" s="14"/>
      <c r="KML105" s="14"/>
      <c r="KMM105" s="14"/>
      <c r="KMN105" s="14"/>
      <c r="KMO105" s="14"/>
      <c r="KMP105" s="14"/>
      <c r="KMQ105" s="14"/>
      <c r="KMR105" s="14"/>
      <c r="KMS105" s="14"/>
      <c r="KMT105" s="14"/>
      <c r="KMU105" s="14"/>
      <c r="KMV105" s="14"/>
      <c r="KMW105" s="14"/>
      <c r="KMX105" s="14"/>
      <c r="KMY105" s="14"/>
      <c r="KMZ105" s="14"/>
      <c r="KNA105" s="14"/>
      <c r="KNB105" s="14"/>
      <c r="KNC105" s="14"/>
      <c r="KND105" s="14"/>
      <c r="KNE105" s="14"/>
      <c r="KNF105" s="14"/>
      <c r="KNG105" s="14"/>
      <c r="KNH105" s="14"/>
      <c r="KNI105" s="14"/>
      <c r="KNJ105" s="14"/>
      <c r="KNK105" s="14"/>
      <c r="KNL105" s="14"/>
      <c r="KNM105" s="14"/>
      <c r="KNN105" s="14"/>
      <c r="KNO105" s="14"/>
      <c r="KNP105" s="14"/>
      <c r="KNQ105" s="14"/>
      <c r="KNR105" s="14"/>
      <c r="KNS105" s="14"/>
      <c r="KNT105" s="14"/>
      <c r="KNU105" s="14"/>
      <c r="KNV105" s="14"/>
      <c r="KNW105" s="14"/>
      <c r="KNX105" s="14"/>
      <c r="KNY105" s="14"/>
      <c r="KNZ105" s="14"/>
      <c r="KOA105" s="14"/>
      <c r="KOB105" s="14"/>
      <c r="KOC105" s="14"/>
      <c r="KOD105" s="14"/>
      <c r="KOE105" s="14"/>
      <c r="KOF105" s="14"/>
      <c r="KOG105" s="14"/>
      <c r="KOH105" s="14"/>
      <c r="KOI105" s="14"/>
      <c r="KOJ105" s="14"/>
      <c r="KOK105" s="14"/>
      <c r="KOL105" s="14"/>
      <c r="KOM105" s="14"/>
      <c r="KON105" s="14"/>
      <c r="KOO105" s="14"/>
      <c r="KOP105" s="14"/>
      <c r="KOQ105" s="14"/>
      <c r="KOR105" s="14"/>
      <c r="KOS105" s="14"/>
      <c r="KOT105" s="14"/>
      <c r="KOU105" s="14"/>
      <c r="KOV105" s="14"/>
      <c r="KOW105" s="14"/>
      <c r="KOX105" s="14"/>
      <c r="KOY105" s="14"/>
      <c r="KOZ105" s="14"/>
      <c r="KPA105" s="14"/>
      <c r="KPB105" s="14"/>
      <c r="KPC105" s="14"/>
      <c r="KPD105" s="14"/>
      <c r="KPE105" s="14"/>
      <c r="KPF105" s="14"/>
      <c r="KPG105" s="14"/>
      <c r="KPH105" s="14"/>
      <c r="KPI105" s="14"/>
      <c r="KPJ105" s="14"/>
      <c r="KPK105" s="14"/>
      <c r="KPL105" s="14"/>
      <c r="KPM105" s="14"/>
      <c r="KPN105" s="14"/>
      <c r="KPO105" s="14"/>
      <c r="KPP105" s="14"/>
      <c r="KPQ105" s="14"/>
      <c r="KPR105" s="14"/>
      <c r="KPS105" s="14"/>
      <c r="KPT105" s="14"/>
      <c r="KPU105" s="14"/>
      <c r="KPV105" s="14"/>
      <c r="KPW105" s="14"/>
      <c r="KPX105" s="14"/>
      <c r="KPY105" s="14"/>
      <c r="KPZ105" s="14"/>
      <c r="KQA105" s="14"/>
      <c r="KQB105" s="14"/>
      <c r="KQC105" s="14"/>
      <c r="KQD105" s="14"/>
      <c r="KQE105" s="14"/>
      <c r="KQF105" s="14"/>
      <c r="KQG105" s="14"/>
      <c r="KQH105" s="14"/>
      <c r="KQI105" s="14"/>
      <c r="KQJ105" s="14"/>
      <c r="KQK105" s="14"/>
      <c r="KQL105" s="14"/>
      <c r="KQM105" s="14"/>
      <c r="KQN105" s="14"/>
      <c r="KQO105" s="14"/>
      <c r="KQP105" s="14"/>
      <c r="KQQ105" s="14"/>
      <c r="KQR105" s="14"/>
      <c r="KQS105" s="14"/>
      <c r="KQT105" s="14"/>
      <c r="KQU105" s="14"/>
      <c r="KQV105" s="14"/>
      <c r="KQW105" s="14"/>
      <c r="KQX105" s="14"/>
      <c r="KQY105" s="14"/>
      <c r="KQZ105" s="14"/>
      <c r="KRA105" s="14"/>
      <c r="KRB105" s="14"/>
      <c r="KRC105" s="14"/>
      <c r="KRD105" s="14"/>
      <c r="KRE105" s="14"/>
      <c r="KRF105" s="14"/>
      <c r="KRG105" s="14"/>
      <c r="KRH105" s="14"/>
      <c r="KRI105" s="14"/>
      <c r="KRJ105" s="14"/>
      <c r="KRK105" s="14"/>
      <c r="KRL105" s="14"/>
      <c r="KRM105" s="14"/>
      <c r="KRN105" s="14"/>
      <c r="KRO105" s="14"/>
      <c r="KRP105" s="14"/>
      <c r="KRQ105" s="14"/>
      <c r="KRR105" s="14"/>
      <c r="KRS105" s="14"/>
      <c r="KRT105" s="14"/>
      <c r="KRU105" s="14"/>
      <c r="KRV105" s="14"/>
      <c r="KRW105" s="14"/>
      <c r="KRX105" s="14"/>
      <c r="KRY105" s="14"/>
      <c r="KRZ105" s="14"/>
      <c r="KSA105" s="14"/>
      <c r="KSB105" s="14"/>
      <c r="KSC105" s="14"/>
      <c r="KSD105" s="14"/>
      <c r="KSE105" s="14"/>
      <c r="KSF105" s="14"/>
      <c r="KSG105" s="14"/>
      <c r="KSH105" s="14"/>
      <c r="KSI105" s="14"/>
      <c r="KSJ105" s="14"/>
      <c r="KSK105" s="14"/>
      <c r="KSL105" s="14"/>
      <c r="KSM105" s="14"/>
      <c r="KSN105" s="14"/>
      <c r="KSO105" s="14"/>
      <c r="KSP105" s="14"/>
      <c r="KSQ105" s="14"/>
      <c r="KSR105" s="14"/>
      <c r="KSS105" s="14"/>
      <c r="KST105" s="14"/>
      <c r="KSU105" s="14"/>
      <c r="KSV105" s="14"/>
      <c r="KSW105" s="14"/>
      <c r="KSX105" s="14"/>
      <c r="KSY105" s="14"/>
      <c r="KSZ105" s="14"/>
      <c r="KTA105" s="14"/>
      <c r="KTB105" s="14"/>
      <c r="KTC105" s="14"/>
      <c r="KTD105" s="14"/>
      <c r="KTE105" s="14"/>
      <c r="KTF105" s="14"/>
      <c r="KTG105" s="14"/>
      <c r="KTH105" s="14"/>
      <c r="KTI105" s="14"/>
      <c r="KTJ105" s="14"/>
      <c r="KTK105" s="14"/>
      <c r="KTL105" s="14"/>
      <c r="KTM105" s="14"/>
      <c r="KTN105" s="14"/>
      <c r="KTO105" s="14"/>
      <c r="KTP105" s="14"/>
      <c r="KTQ105" s="14"/>
      <c r="KTR105" s="14"/>
      <c r="KTS105" s="14"/>
      <c r="KTT105" s="14"/>
      <c r="KTU105" s="14"/>
      <c r="KTV105" s="14"/>
      <c r="KTW105" s="14"/>
      <c r="KTX105" s="14"/>
      <c r="KTY105" s="14"/>
      <c r="KTZ105" s="14"/>
      <c r="KUA105" s="14"/>
      <c r="KUB105" s="14"/>
      <c r="KUC105" s="14"/>
      <c r="KUD105" s="14"/>
      <c r="KUE105" s="14"/>
      <c r="KUF105" s="14"/>
      <c r="KUG105" s="14"/>
      <c r="KUH105" s="14"/>
      <c r="KUI105" s="14"/>
      <c r="KUJ105" s="14"/>
      <c r="KUK105" s="14"/>
      <c r="KUL105" s="14"/>
      <c r="KUM105" s="14"/>
      <c r="KUN105" s="14"/>
      <c r="KUO105" s="14"/>
      <c r="KUP105" s="14"/>
      <c r="KUQ105" s="14"/>
      <c r="KUR105" s="14"/>
      <c r="KUS105" s="14"/>
      <c r="KUT105" s="14"/>
      <c r="KUU105" s="14"/>
      <c r="KUV105" s="14"/>
      <c r="KUW105" s="14"/>
      <c r="KUX105" s="14"/>
      <c r="KUY105" s="14"/>
      <c r="KUZ105" s="14"/>
      <c r="KVA105" s="14"/>
      <c r="KVB105" s="14"/>
      <c r="KVC105" s="14"/>
      <c r="KVD105" s="14"/>
      <c r="KVE105" s="14"/>
      <c r="KVF105" s="14"/>
      <c r="KVG105" s="14"/>
      <c r="KVH105" s="14"/>
      <c r="KVI105" s="14"/>
      <c r="KVJ105" s="14"/>
      <c r="KVK105" s="14"/>
      <c r="KVL105" s="14"/>
      <c r="KVM105" s="14"/>
      <c r="KVN105" s="14"/>
      <c r="KVO105" s="14"/>
      <c r="KVP105" s="14"/>
      <c r="KVQ105" s="14"/>
      <c r="KVR105" s="14"/>
      <c r="KVS105" s="14"/>
      <c r="KVT105" s="14"/>
      <c r="KVU105" s="14"/>
      <c r="KVV105" s="14"/>
      <c r="KVW105" s="14"/>
      <c r="KVX105" s="14"/>
      <c r="KVY105" s="14"/>
      <c r="KVZ105" s="14"/>
      <c r="KWA105" s="14"/>
      <c r="KWB105" s="14"/>
      <c r="KWC105" s="14"/>
      <c r="KWD105" s="14"/>
      <c r="KWE105" s="14"/>
      <c r="KWF105" s="14"/>
      <c r="KWG105" s="14"/>
      <c r="KWH105" s="14"/>
      <c r="KWI105" s="14"/>
      <c r="KWJ105" s="14"/>
      <c r="KWK105" s="14"/>
      <c r="KWL105" s="14"/>
      <c r="KWM105" s="14"/>
      <c r="KWN105" s="14"/>
      <c r="KWO105" s="14"/>
      <c r="KWP105" s="14"/>
      <c r="KWQ105" s="14"/>
      <c r="KWR105" s="14"/>
      <c r="KWS105" s="14"/>
      <c r="KWT105" s="14"/>
      <c r="KWU105" s="14"/>
      <c r="KWV105" s="14"/>
      <c r="KWW105" s="14"/>
      <c r="KWX105" s="14"/>
      <c r="KWY105" s="14"/>
      <c r="KWZ105" s="14"/>
      <c r="KXA105" s="14"/>
      <c r="KXB105" s="14"/>
      <c r="KXC105" s="14"/>
      <c r="KXD105" s="14"/>
      <c r="KXE105" s="14"/>
      <c r="KXF105" s="14"/>
      <c r="KXG105" s="14"/>
      <c r="KXH105" s="14"/>
      <c r="KXI105" s="14"/>
      <c r="KXJ105" s="14"/>
      <c r="KXK105" s="14"/>
      <c r="KXL105" s="14"/>
      <c r="KXM105" s="14"/>
      <c r="KXN105" s="14"/>
      <c r="KXO105" s="14"/>
      <c r="KXP105" s="14"/>
      <c r="KXQ105" s="14"/>
      <c r="KXR105" s="14"/>
      <c r="KXS105" s="14"/>
      <c r="KXT105" s="14"/>
      <c r="KXU105" s="14"/>
      <c r="KXV105" s="14"/>
      <c r="KXW105" s="14"/>
      <c r="KXX105" s="14"/>
      <c r="KXY105" s="14"/>
      <c r="KXZ105" s="14"/>
      <c r="KYA105" s="14"/>
      <c r="KYB105" s="14"/>
      <c r="KYC105" s="14"/>
      <c r="KYD105" s="14"/>
      <c r="KYE105" s="14"/>
      <c r="KYF105" s="14"/>
      <c r="KYG105" s="14"/>
      <c r="KYH105" s="14"/>
      <c r="KYI105" s="14"/>
      <c r="KYJ105" s="14"/>
      <c r="KYK105" s="14"/>
      <c r="KYL105" s="14"/>
      <c r="KYM105" s="14"/>
      <c r="KYN105" s="14"/>
      <c r="KYO105" s="14"/>
      <c r="KYP105" s="14"/>
      <c r="KYQ105" s="14"/>
      <c r="KYR105" s="14"/>
      <c r="KYS105" s="14"/>
      <c r="KYT105" s="14"/>
      <c r="KYU105" s="14"/>
      <c r="KYV105" s="14"/>
      <c r="KYW105" s="14"/>
      <c r="KYX105" s="14"/>
      <c r="KYY105" s="14"/>
      <c r="KYZ105" s="14"/>
      <c r="KZA105" s="14"/>
      <c r="KZB105" s="14"/>
      <c r="KZC105" s="14"/>
      <c r="KZD105" s="14"/>
      <c r="KZE105" s="14"/>
      <c r="KZF105" s="14"/>
      <c r="KZG105" s="14"/>
      <c r="KZH105" s="14"/>
      <c r="KZI105" s="14"/>
      <c r="KZJ105" s="14"/>
      <c r="KZK105" s="14"/>
      <c r="KZL105" s="14"/>
      <c r="KZM105" s="14"/>
      <c r="KZN105" s="14"/>
      <c r="KZO105" s="14"/>
      <c r="KZP105" s="14"/>
      <c r="KZQ105" s="14"/>
      <c r="KZR105" s="14"/>
      <c r="KZS105" s="14"/>
      <c r="KZT105" s="14"/>
      <c r="KZU105" s="14"/>
      <c r="KZV105" s="14"/>
      <c r="KZW105" s="14"/>
      <c r="KZX105" s="14"/>
      <c r="KZY105" s="14"/>
      <c r="KZZ105" s="14"/>
      <c r="LAA105" s="14"/>
      <c r="LAB105" s="14"/>
      <c r="LAC105" s="14"/>
      <c r="LAD105" s="14"/>
      <c r="LAE105" s="14"/>
      <c r="LAF105" s="14"/>
      <c r="LAG105" s="14"/>
      <c r="LAH105" s="14"/>
      <c r="LAI105" s="14"/>
      <c r="LAJ105" s="14"/>
      <c r="LAK105" s="14"/>
      <c r="LAL105" s="14"/>
      <c r="LAM105" s="14"/>
      <c r="LAN105" s="14"/>
      <c r="LAO105" s="14"/>
      <c r="LAP105" s="14"/>
      <c r="LAQ105" s="14"/>
      <c r="LAR105" s="14"/>
      <c r="LAS105" s="14"/>
      <c r="LAT105" s="14"/>
      <c r="LAU105" s="14"/>
      <c r="LAV105" s="14"/>
      <c r="LAW105" s="14"/>
      <c r="LAX105" s="14"/>
      <c r="LAY105" s="14"/>
      <c r="LAZ105" s="14"/>
      <c r="LBA105" s="14"/>
      <c r="LBB105" s="14"/>
      <c r="LBC105" s="14"/>
      <c r="LBD105" s="14"/>
      <c r="LBE105" s="14"/>
      <c r="LBF105" s="14"/>
      <c r="LBG105" s="14"/>
      <c r="LBH105" s="14"/>
      <c r="LBI105" s="14"/>
      <c r="LBJ105" s="14"/>
      <c r="LBK105" s="14"/>
      <c r="LBL105" s="14"/>
      <c r="LBM105" s="14"/>
      <c r="LBN105" s="14"/>
      <c r="LBO105" s="14"/>
      <c r="LBP105" s="14"/>
      <c r="LBQ105" s="14"/>
      <c r="LBR105" s="14"/>
      <c r="LBS105" s="14"/>
      <c r="LBT105" s="14"/>
      <c r="LBU105" s="14"/>
      <c r="LBV105" s="14"/>
      <c r="LBW105" s="14"/>
      <c r="LBX105" s="14"/>
      <c r="LBY105" s="14"/>
      <c r="LBZ105" s="14"/>
      <c r="LCA105" s="14"/>
      <c r="LCB105" s="14"/>
      <c r="LCC105" s="14"/>
      <c r="LCD105" s="14"/>
      <c r="LCE105" s="14"/>
      <c r="LCF105" s="14"/>
      <c r="LCG105" s="14"/>
      <c r="LCH105" s="14"/>
      <c r="LCI105" s="14"/>
      <c r="LCJ105" s="14"/>
      <c r="LCK105" s="14"/>
      <c r="LCL105" s="14"/>
      <c r="LCM105" s="14"/>
    </row>
    <row r="106" spans="1:113 7201:8203" s="13" customFormat="1" ht="27" hidden="1" customHeight="1" x14ac:dyDescent="0.25">
      <c r="A106" s="239"/>
      <c r="B106" s="186"/>
      <c r="C106" s="187"/>
      <c r="D106" s="189"/>
      <c r="E106" s="192"/>
      <c r="F106" s="194"/>
      <c r="G106" s="195"/>
      <c r="H106" s="196"/>
      <c r="I106" s="197"/>
      <c r="J106" s="197"/>
      <c r="K106" s="251"/>
      <c r="L106" s="252"/>
      <c r="M106" s="253"/>
      <c r="N106" s="33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21"/>
      <c r="JSN106" s="17"/>
      <c r="JSO106" s="14"/>
      <c r="JSP106" s="14"/>
      <c r="JSQ106" s="14"/>
      <c r="JSR106" s="14"/>
      <c r="JSS106" s="14"/>
      <c r="JST106" s="14"/>
      <c r="JSU106" s="14"/>
      <c r="JSV106" s="14"/>
      <c r="JSW106" s="14"/>
      <c r="JSX106" s="14"/>
      <c r="JSY106" s="14"/>
      <c r="JSZ106" s="14"/>
      <c r="JTA106" s="14"/>
      <c r="JTB106" s="14"/>
      <c r="JTC106" s="14"/>
      <c r="JTD106" s="14"/>
      <c r="JTE106" s="14"/>
      <c r="JTF106" s="14"/>
      <c r="JTG106" s="14"/>
      <c r="JTH106" s="14"/>
      <c r="JTI106" s="14"/>
      <c r="JTJ106" s="14"/>
      <c r="JTK106" s="14"/>
      <c r="JTL106" s="14"/>
      <c r="JTM106" s="14"/>
      <c r="JTN106" s="14"/>
      <c r="JTO106" s="14"/>
      <c r="JTP106" s="14"/>
      <c r="JTQ106" s="14"/>
      <c r="JTR106" s="14"/>
      <c r="JTS106" s="14"/>
      <c r="JTT106" s="14"/>
      <c r="JTU106" s="14"/>
      <c r="JTV106" s="14"/>
      <c r="JTW106" s="14"/>
      <c r="JTX106" s="14"/>
      <c r="JTY106" s="14"/>
      <c r="JTZ106" s="14"/>
      <c r="JUA106" s="14"/>
      <c r="JUB106" s="14"/>
      <c r="JUC106" s="14"/>
      <c r="JUD106" s="14"/>
      <c r="JUE106" s="14"/>
      <c r="JUF106" s="14"/>
      <c r="JUG106" s="14"/>
      <c r="JUH106" s="14"/>
      <c r="JUI106" s="14"/>
      <c r="JUJ106" s="14"/>
      <c r="JUK106" s="14"/>
      <c r="JUL106" s="14"/>
      <c r="JUM106" s="14"/>
      <c r="JUN106" s="14"/>
      <c r="JUO106" s="14"/>
      <c r="JUP106" s="14"/>
      <c r="JUQ106" s="14"/>
      <c r="JUR106" s="14"/>
      <c r="JUS106" s="14"/>
      <c r="JUT106" s="14"/>
      <c r="JUU106" s="14"/>
      <c r="JUV106" s="14"/>
      <c r="JUW106" s="14"/>
      <c r="JUX106" s="14"/>
      <c r="JUY106" s="14"/>
      <c r="JUZ106" s="14"/>
      <c r="JVA106" s="14"/>
      <c r="JVB106" s="14"/>
      <c r="JVC106" s="14"/>
      <c r="JVD106" s="14"/>
      <c r="JVE106" s="14"/>
      <c r="JVF106" s="14"/>
      <c r="JVG106" s="14"/>
      <c r="JVH106" s="14"/>
      <c r="JVI106" s="14"/>
      <c r="JVJ106" s="14"/>
      <c r="JVK106" s="14"/>
      <c r="JVL106" s="14"/>
      <c r="JVM106" s="14"/>
      <c r="JVN106" s="14"/>
      <c r="JVO106" s="14"/>
      <c r="JVP106" s="14"/>
      <c r="JVQ106" s="14"/>
      <c r="JVR106" s="14"/>
      <c r="JVS106" s="14"/>
      <c r="JVT106" s="14"/>
      <c r="JVU106" s="14"/>
      <c r="JVV106" s="14"/>
      <c r="JVW106" s="14"/>
      <c r="JVX106" s="14"/>
      <c r="JVY106" s="14"/>
      <c r="JVZ106" s="14"/>
      <c r="JWA106" s="14"/>
      <c r="JWB106" s="14"/>
      <c r="JWC106" s="14"/>
      <c r="JWD106" s="14"/>
      <c r="JWE106" s="14"/>
      <c r="JWF106" s="14"/>
      <c r="JWG106" s="14"/>
      <c r="JWH106" s="14"/>
      <c r="JWI106" s="14"/>
      <c r="JWJ106" s="14"/>
      <c r="JWK106" s="14"/>
      <c r="JWL106" s="14"/>
      <c r="JWM106" s="14"/>
      <c r="JWN106" s="14"/>
      <c r="JWO106" s="14"/>
      <c r="JWP106" s="14"/>
      <c r="JWQ106" s="14"/>
      <c r="JWR106" s="14"/>
      <c r="JWS106" s="14"/>
      <c r="JWT106" s="14"/>
      <c r="JWU106" s="14"/>
      <c r="JWV106" s="14"/>
      <c r="JWW106" s="14"/>
      <c r="JWX106" s="14"/>
      <c r="JWY106" s="14"/>
      <c r="JWZ106" s="14"/>
      <c r="JXA106" s="14"/>
      <c r="JXB106" s="14"/>
      <c r="JXC106" s="14"/>
      <c r="JXD106" s="14"/>
      <c r="JXE106" s="14"/>
      <c r="JXF106" s="14"/>
      <c r="JXG106" s="14"/>
      <c r="JXH106" s="14"/>
      <c r="JXI106" s="14"/>
      <c r="JXJ106" s="14"/>
      <c r="JXK106" s="14"/>
      <c r="JXL106" s="14"/>
      <c r="JXM106" s="14"/>
      <c r="JXN106" s="14"/>
      <c r="JXO106" s="14"/>
      <c r="JXP106" s="14"/>
      <c r="JXQ106" s="14"/>
      <c r="JXR106" s="14"/>
      <c r="JXS106" s="14"/>
      <c r="JXT106" s="14"/>
      <c r="JXU106" s="14"/>
      <c r="JXV106" s="14"/>
      <c r="JXW106" s="14"/>
      <c r="JXX106" s="14"/>
      <c r="JXY106" s="14"/>
      <c r="JXZ106" s="14"/>
      <c r="JYA106" s="14"/>
      <c r="JYB106" s="14"/>
      <c r="JYC106" s="14"/>
      <c r="JYD106" s="14"/>
      <c r="JYE106" s="14"/>
      <c r="JYF106" s="14"/>
      <c r="JYG106" s="14"/>
      <c r="JYH106" s="14"/>
      <c r="JYI106" s="14"/>
      <c r="JYJ106" s="14"/>
      <c r="JYK106" s="14"/>
      <c r="JYL106" s="14"/>
      <c r="JYM106" s="14"/>
      <c r="JYN106" s="14"/>
      <c r="JYO106" s="14"/>
      <c r="JYP106" s="14"/>
      <c r="JYQ106" s="14"/>
      <c r="JYR106" s="14"/>
      <c r="JYS106" s="14"/>
      <c r="JYT106" s="14"/>
      <c r="JYU106" s="14"/>
      <c r="JYV106" s="14"/>
      <c r="JYW106" s="14"/>
      <c r="JYX106" s="14"/>
      <c r="JYY106" s="14"/>
      <c r="JYZ106" s="14"/>
      <c r="JZA106" s="14"/>
      <c r="JZB106" s="14"/>
      <c r="JZC106" s="14"/>
      <c r="JZD106" s="14"/>
      <c r="JZE106" s="14"/>
      <c r="JZF106" s="14"/>
      <c r="JZG106" s="14"/>
      <c r="JZH106" s="14"/>
      <c r="JZI106" s="14"/>
      <c r="JZJ106" s="14"/>
      <c r="JZK106" s="14"/>
      <c r="JZL106" s="14"/>
      <c r="JZM106" s="14"/>
      <c r="JZN106" s="14"/>
      <c r="JZO106" s="14"/>
      <c r="JZP106" s="14"/>
      <c r="JZQ106" s="14"/>
      <c r="JZR106" s="14"/>
      <c r="JZS106" s="14"/>
      <c r="JZT106" s="14"/>
      <c r="JZU106" s="14"/>
      <c r="JZV106" s="14"/>
      <c r="JZW106" s="14"/>
      <c r="JZX106" s="14"/>
      <c r="JZY106" s="14"/>
      <c r="JZZ106" s="14"/>
      <c r="KAA106" s="14"/>
      <c r="KAB106" s="14"/>
      <c r="KAC106" s="14"/>
      <c r="KAD106" s="14"/>
      <c r="KAE106" s="14"/>
      <c r="KAF106" s="14"/>
      <c r="KAG106" s="14"/>
      <c r="KAH106" s="14"/>
      <c r="KAI106" s="14"/>
      <c r="KAJ106" s="14"/>
      <c r="KAK106" s="14"/>
      <c r="KAL106" s="14"/>
      <c r="KAM106" s="14"/>
      <c r="KAN106" s="14"/>
      <c r="KAO106" s="14"/>
      <c r="KAP106" s="14"/>
      <c r="KAQ106" s="14"/>
      <c r="KAR106" s="14"/>
      <c r="KAS106" s="14"/>
      <c r="KAT106" s="14"/>
      <c r="KAU106" s="14"/>
      <c r="KAV106" s="14"/>
      <c r="KAW106" s="14"/>
      <c r="KAX106" s="14"/>
      <c r="KAY106" s="14"/>
      <c r="KAZ106" s="14"/>
      <c r="KBA106" s="14"/>
      <c r="KBB106" s="14"/>
      <c r="KBC106" s="14"/>
      <c r="KBD106" s="14"/>
      <c r="KBE106" s="14"/>
      <c r="KBF106" s="14"/>
      <c r="KBG106" s="14"/>
      <c r="KBH106" s="14"/>
      <c r="KBI106" s="14"/>
      <c r="KBJ106" s="14"/>
      <c r="KBK106" s="14"/>
      <c r="KBL106" s="14"/>
      <c r="KBM106" s="14"/>
      <c r="KBN106" s="14"/>
      <c r="KBO106" s="14"/>
      <c r="KBP106" s="14"/>
      <c r="KBQ106" s="14"/>
      <c r="KBR106" s="14"/>
      <c r="KBS106" s="14"/>
      <c r="KBT106" s="14"/>
      <c r="KBU106" s="14"/>
      <c r="KBV106" s="14"/>
      <c r="KBW106" s="14"/>
      <c r="KBX106" s="14"/>
      <c r="KBY106" s="14"/>
      <c r="KBZ106" s="14"/>
      <c r="KCA106" s="14"/>
      <c r="KCB106" s="14"/>
      <c r="KCC106" s="14"/>
      <c r="KCD106" s="14"/>
      <c r="KCE106" s="14"/>
      <c r="KCF106" s="14"/>
      <c r="KCG106" s="14"/>
      <c r="KCH106" s="14"/>
      <c r="KCI106" s="14"/>
      <c r="KCJ106" s="14"/>
      <c r="KCK106" s="14"/>
      <c r="KCL106" s="14"/>
      <c r="KCM106" s="14"/>
      <c r="KCN106" s="14"/>
      <c r="KCO106" s="14"/>
      <c r="KCP106" s="14"/>
      <c r="KCQ106" s="14"/>
      <c r="KCR106" s="14"/>
      <c r="KCS106" s="14"/>
      <c r="KCT106" s="14"/>
      <c r="KCU106" s="14"/>
      <c r="KCV106" s="14"/>
      <c r="KCW106" s="14"/>
      <c r="KCX106" s="14"/>
      <c r="KCY106" s="14"/>
      <c r="KCZ106" s="14"/>
      <c r="KDA106" s="14"/>
      <c r="KDB106" s="14"/>
      <c r="KDC106" s="14"/>
      <c r="KDD106" s="14"/>
      <c r="KDE106" s="14"/>
      <c r="KDF106" s="14"/>
      <c r="KDG106" s="14"/>
      <c r="KDH106" s="14"/>
      <c r="KDI106" s="14"/>
      <c r="KDJ106" s="14"/>
      <c r="KDK106" s="14"/>
      <c r="KDL106" s="14"/>
      <c r="KDM106" s="14"/>
      <c r="KDN106" s="14"/>
      <c r="KDO106" s="14"/>
      <c r="KDP106" s="14"/>
      <c r="KDQ106" s="14"/>
      <c r="KDR106" s="14"/>
      <c r="KDS106" s="14"/>
      <c r="KDT106" s="14"/>
      <c r="KDU106" s="14"/>
      <c r="KDV106" s="14"/>
      <c r="KDW106" s="14"/>
      <c r="KDX106" s="14"/>
      <c r="KDY106" s="14"/>
      <c r="KDZ106" s="14"/>
      <c r="KEA106" s="14"/>
      <c r="KEB106" s="14"/>
      <c r="KEC106" s="14"/>
      <c r="KED106" s="14"/>
      <c r="KEE106" s="14"/>
      <c r="KEF106" s="14"/>
      <c r="KEG106" s="14"/>
      <c r="KEH106" s="14"/>
      <c r="KEI106" s="14"/>
      <c r="KEJ106" s="14"/>
      <c r="KEK106" s="14"/>
      <c r="KEL106" s="14"/>
      <c r="KEM106" s="14"/>
      <c r="KEN106" s="14"/>
      <c r="KEO106" s="14"/>
      <c r="KEP106" s="14"/>
      <c r="KEQ106" s="14"/>
      <c r="KER106" s="14"/>
      <c r="KES106" s="14"/>
      <c r="KET106" s="14"/>
      <c r="KEU106" s="14"/>
      <c r="KEV106" s="14"/>
      <c r="KEW106" s="14"/>
      <c r="KEX106" s="14"/>
      <c r="KEY106" s="14"/>
      <c r="KEZ106" s="14"/>
      <c r="KFA106" s="14"/>
      <c r="KFB106" s="14"/>
      <c r="KFC106" s="14"/>
      <c r="KFD106" s="14"/>
      <c r="KFE106" s="14"/>
      <c r="KFF106" s="14"/>
      <c r="KFG106" s="14"/>
      <c r="KFH106" s="14"/>
      <c r="KFI106" s="14"/>
      <c r="KFJ106" s="14"/>
      <c r="KFK106" s="14"/>
      <c r="KFL106" s="14"/>
      <c r="KFM106" s="14"/>
      <c r="KFN106" s="14"/>
      <c r="KFO106" s="14"/>
      <c r="KFP106" s="14"/>
      <c r="KFQ106" s="14"/>
      <c r="KFR106" s="14"/>
      <c r="KFS106" s="14"/>
      <c r="KFT106" s="14"/>
      <c r="KFU106" s="14"/>
      <c r="KFV106" s="14"/>
      <c r="KFW106" s="14"/>
      <c r="KFX106" s="14"/>
      <c r="KFY106" s="14"/>
      <c r="KFZ106" s="14"/>
      <c r="KGA106" s="14"/>
      <c r="KGB106" s="14"/>
      <c r="KGC106" s="14"/>
      <c r="KGD106" s="14"/>
      <c r="KGE106" s="14"/>
      <c r="KGF106" s="14"/>
      <c r="KGG106" s="14"/>
      <c r="KGH106" s="14"/>
      <c r="KGI106" s="14"/>
      <c r="KGJ106" s="14"/>
      <c r="KGK106" s="14"/>
      <c r="KGL106" s="14"/>
      <c r="KGM106" s="14"/>
      <c r="KGN106" s="14"/>
      <c r="KGO106" s="14"/>
      <c r="KGP106" s="14"/>
      <c r="KGQ106" s="14"/>
      <c r="KGR106" s="14"/>
      <c r="KGS106" s="14"/>
      <c r="KGT106" s="14"/>
      <c r="KGU106" s="14"/>
      <c r="KGV106" s="14"/>
      <c r="KGW106" s="14"/>
      <c r="KGX106" s="14"/>
      <c r="KGY106" s="14"/>
      <c r="KGZ106" s="14"/>
      <c r="KHA106" s="14"/>
      <c r="KHB106" s="14"/>
      <c r="KHC106" s="14"/>
      <c r="KHD106" s="14"/>
      <c r="KHE106" s="14"/>
      <c r="KHF106" s="14"/>
      <c r="KHG106" s="14"/>
      <c r="KHH106" s="14"/>
      <c r="KHI106" s="14"/>
      <c r="KHJ106" s="14"/>
      <c r="KHK106" s="14"/>
      <c r="KHL106" s="14"/>
      <c r="KHM106" s="14"/>
      <c r="KHN106" s="14"/>
      <c r="KHO106" s="14"/>
      <c r="KHP106" s="14"/>
      <c r="KHQ106" s="14"/>
      <c r="KHR106" s="14"/>
      <c r="KHS106" s="14"/>
      <c r="KHT106" s="14"/>
      <c r="KHU106" s="14"/>
      <c r="KHV106" s="14"/>
      <c r="KHW106" s="14"/>
      <c r="KHX106" s="14"/>
      <c r="KHY106" s="14"/>
      <c r="KHZ106" s="14"/>
      <c r="KIA106" s="14"/>
      <c r="KIB106" s="14"/>
      <c r="KIC106" s="14"/>
      <c r="KID106" s="14"/>
      <c r="KIE106" s="14"/>
      <c r="KIF106" s="14"/>
      <c r="KIG106" s="14"/>
      <c r="KIH106" s="14"/>
      <c r="KII106" s="14"/>
      <c r="KIJ106" s="14"/>
      <c r="KIK106" s="14"/>
      <c r="KIL106" s="14"/>
      <c r="KIM106" s="14"/>
      <c r="KIN106" s="14"/>
      <c r="KIO106" s="14"/>
      <c r="KIP106" s="14"/>
      <c r="KIQ106" s="14"/>
      <c r="KIR106" s="14"/>
      <c r="KIS106" s="14"/>
      <c r="KIT106" s="14"/>
      <c r="KIU106" s="14"/>
      <c r="KIV106" s="14"/>
      <c r="KIW106" s="14"/>
      <c r="KIX106" s="14"/>
      <c r="KIY106" s="14"/>
      <c r="KIZ106" s="14"/>
      <c r="KJA106" s="14"/>
      <c r="KJB106" s="14"/>
      <c r="KJC106" s="14"/>
      <c r="KJD106" s="14"/>
      <c r="KJE106" s="14"/>
      <c r="KJF106" s="14"/>
      <c r="KJG106" s="14"/>
      <c r="KJH106" s="14"/>
      <c r="KJI106" s="14"/>
      <c r="KJJ106" s="14"/>
      <c r="KJK106" s="14"/>
      <c r="KJL106" s="14"/>
      <c r="KJM106" s="14"/>
      <c r="KJN106" s="14"/>
      <c r="KJO106" s="14"/>
      <c r="KJP106" s="14"/>
      <c r="KJQ106" s="14"/>
      <c r="KJR106" s="14"/>
      <c r="KJS106" s="14"/>
      <c r="KJT106" s="14"/>
      <c r="KJU106" s="14"/>
      <c r="KJV106" s="14"/>
      <c r="KJW106" s="14"/>
      <c r="KJX106" s="14"/>
      <c r="KJY106" s="14"/>
      <c r="KJZ106" s="14"/>
      <c r="KKA106" s="14"/>
      <c r="KKB106" s="14"/>
      <c r="KKC106" s="14"/>
      <c r="KKD106" s="14"/>
      <c r="KKE106" s="14"/>
      <c r="KKF106" s="14"/>
      <c r="KKG106" s="14"/>
      <c r="KKH106" s="14"/>
      <c r="KKI106" s="14"/>
      <c r="KKJ106" s="14"/>
      <c r="KKK106" s="14"/>
      <c r="KKL106" s="14"/>
      <c r="KKM106" s="14"/>
      <c r="KKN106" s="14"/>
      <c r="KKO106" s="14"/>
      <c r="KKP106" s="14"/>
      <c r="KKQ106" s="14"/>
      <c r="KKR106" s="14"/>
      <c r="KKS106" s="14"/>
      <c r="KKT106" s="14"/>
      <c r="KKU106" s="14"/>
      <c r="KKV106" s="14"/>
      <c r="KKW106" s="14"/>
      <c r="KKX106" s="14"/>
      <c r="KKY106" s="14"/>
      <c r="KKZ106" s="14"/>
      <c r="KLA106" s="14"/>
      <c r="KLB106" s="14"/>
      <c r="KLC106" s="14"/>
      <c r="KLD106" s="14"/>
      <c r="KLE106" s="14"/>
      <c r="KLF106" s="14"/>
      <c r="KLG106" s="14"/>
      <c r="KLH106" s="14"/>
      <c r="KLI106" s="14"/>
      <c r="KLJ106" s="14"/>
      <c r="KLK106" s="14"/>
      <c r="KLL106" s="14"/>
      <c r="KLM106" s="14"/>
      <c r="KLN106" s="14"/>
      <c r="KLO106" s="14"/>
      <c r="KLP106" s="14"/>
      <c r="KLQ106" s="14"/>
      <c r="KLR106" s="14"/>
      <c r="KLS106" s="14"/>
      <c r="KLT106" s="14"/>
      <c r="KLU106" s="14"/>
      <c r="KLV106" s="14"/>
      <c r="KLW106" s="14"/>
      <c r="KLX106" s="14"/>
      <c r="KLY106" s="14"/>
      <c r="KLZ106" s="14"/>
      <c r="KMA106" s="14"/>
      <c r="KMB106" s="14"/>
      <c r="KMC106" s="14"/>
      <c r="KMD106" s="14"/>
      <c r="KME106" s="14"/>
      <c r="KMF106" s="14"/>
      <c r="KMG106" s="14"/>
      <c r="KMH106" s="14"/>
      <c r="KMI106" s="14"/>
      <c r="KMJ106" s="14"/>
      <c r="KMK106" s="14"/>
      <c r="KML106" s="14"/>
      <c r="KMM106" s="14"/>
      <c r="KMN106" s="14"/>
      <c r="KMO106" s="14"/>
      <c r="KMP106" s="14"/>
      <c r="KMQ106" s="14"/>
      <c r="KMR106" s="14"/>
      <c r="KMS106" s="14"/>
      <c r="KMT106" s="14"/>
      <c r="KMU106" s="14"/>
      <c r="KMV106" s="14"/>
      <c r="KMW106" s="14"/>
      <c r="KMX106" s="14"/>
      <c r="KMY106" s="14"/>
      <c r="KMZ106" s="14"/>
      <c r="KNA106" s="14"/>
      <c r="KNB106" s="14"/>
      <c r="KNC106" s="14"/>
      <c r="KND106" s="14"/>
      <c r="KNE106" s="14"/>
      <c r="KNF106" s="14"/>
      <c r="KNG106" s="14"/>
      <c r="KNH106" s="14"/>
      <c r="KNI106" s="14"/>
      <c r="KNJ106" s="14"/>
      <c r="KNK106" s="14"/>
      <c r="KNL106" s="14"/>
      <c r="KNM106" s="14"/>
      <c r="KNN106" s="14"/>
      <c r="KNO106" s="14"/>
      <c r="KNP106" s="14"/>
      <c r="KNQ106" s="14"/>
      <c r="KNR106" s="14"/>
      <c r="KNS106" s="14"/>
      <c r="KNT106" s="14"/>
      <c r="KNU106" s="14"/>
      <c r="KNV106" s="14"/>
      <c r="KNW106" s="14"/>
      <c r="KNX106" s="14"/>
      <c r="KNY106" s="14"/>
      <c r="KNZ106" s="14"/>
      <c r="KOA106" s="14"/>
      <c r="KOB106" s="14"/>
      <c r="KOC106" s="14"/>
      <c r="KOD106" s="14"/>
      <c r="KOE106" s="14"/>
      <c r="KOF106" s="14"/>
      <c r="KOG106" s="14"/>
      <c r="KOH106" s="14"/>
      <c r="KOI106" s="14"/>
      <c r="KOJ106" s="14"/>
      <c r="KOK106" s="14"/>
      <c r="KOL106" s="14"/>
      <c r="KOM106" s="14"/>
      <c r="KON106" s="14"/>
      <c r="KOO106" s="14"/>
      <c r="KOP106" s="14"/>
      <c r="KOQ106" s="14"/>
      <c r="KOR106" s="14"/>
      <c r="KOS106" s="14"/>
      <c r="KOT106" s="14"/>
      <c r="KOU106" s="14"/>
      <c r="KOV106" s="14"/>
      <c r="KOW106" s="14"/>
      <c r="KOX106" s="14"/>
      <c r="KOY106" s="14"/>
      <c r="KOZ106" s="14"/>
      <c r="KPA106" s="14"/>
      <c r="KPB106" s="14"/>
      <c r="KPC106" s="14"/>
      <c r="KPD106" s="14"/>
      <c r="KPE106" s="14"/>
      <c r="KPF106" s="14"/>
      <c r="KPG106" s="14"/>
      <c r="KPH106" s="14"/>
      <c r="KPI106" s="14"/>
      <c r="KPJ106" s="14"/>
      <c r="KPK106" s="14"/>
      <c r="KPL106" s="14"/>
      <c r="KPM106" s="14"/>
      <c r="KPN106" s="14"/>
      <c r="KPO106" s="14"/>
      <c r="KPP106" s="14"/>
      <c r="KPQ106" s="14"/>
      <c r="KPR106" s="14"/>
      <c r="KPS106" s="14"/>
      <c r="KPT106" s="14"/>
      <c r="KPU106" s="14"/>
      <c r="KPV106" s="14"/>
      <c r="KPW106" s="14"/>
      <c r="KPX106" s="14"/>
      <c r="KPY106" s="14"/>
      <c r="KPZ106" s="14"/>
      <c r="KQA106" s="14"/>
      <c r="KQB106" s="14"/>
      <c r="KQC106" s="14"/>
      <c r="KQD106" s="14"/>
      <c r="KQE106" s="14"/>
      <c r="KQF106" s="14"/>
      <c r="KQG106" s="14"/>
      <c r="KQH106" s="14"/>
      <c r="KQI106" s="14"/>
      <c r="KQJ106" s="14"/>
      <c r="KQK106" s="14"/>
      <c r="KQL106" s="14"/>
      <c r="KQM106" s="14"/>
      <c r="KQN106" s="14"/>
      <c r="KQO106" s="14"/>
      <c r="KQP106" s="14"/>
      <c r="KQQ106" s="14"/>
      <c r="KQR106" s="14"/>
      <c r="KQS106" s="14"/>
      <c r="KQT106" s="14"/>
      <c r="KQU106" s="14"/>
      <c r="KQV106" s="14"/>
      <c r="KQW106" s="14"/>
      <c r="KQX106" s="14"/>
      <c r="KQY106" s="14"/>
      <c r="KQZ106" s="14"/>
      <c r="KRA106" s="14"/>
      <c r="KRB106" s="14"/>
      <c r="KRC106" s="14"/>
      <c r="KRD106" s="14"/>
      <c r="KRE106" s="14"/>
      <c r="KRF106" s="14"/>
      <c r="KRG106" s="14"/>
      <c r="KRH106" s="14"/>
      <c r="KRI106" s="14"/>
      <c r="KRJ106" s="14"/>
      <c r="KRK106" s="14"/>
      <c r="KRL106" s="14"/>
      <c r="KRM106" s="14"/>
      <c r="KRN106" s="14"/>
      <c r="KRO106" s="14"/>
      <c r="KRP106" s="14"/>
      <c r="KRQ106" s="14"/>
      <c r="KRR106" s="14"/>
      <c r="KRS106" s="14"/>
      <c r="KRT106" s="14"/>
      <c r="KRU106" s="14"/>
      <c r="KRV106" s="14"/>
      <c r="KRW106" s="14"/>
      <c r="KRX106" s="14"/>
      <c r="KRY106" s="14"/>
      <c r="KRZ106" s="14"/>
      <c r="KSA106" s="14"/>
      <c r="KSB106" s="14"/>
      <c r="KSC106" s="14"/>
      <c r="KSD106" s="14"/>
      <c r="KSE106" s="14"/>
      <c r="KSF106" s="14"/>
      <c r="KSG106" s="14"/>
      <c r="KSH106" s="14"/>
      <c r="KSI106" s="14"/>
      <c r="KSJ106" s="14"/>
      <c r="KSK106" s="14"/>
      <c r="KSL106" s="14"/>
      <c r="KSM106" s="14"/>
      <c r="KSN106" s="14"/>
      <c r="KSO106" s="14"/>
      <c r="KSP106" s="14"/>
      <c r="KSQ106" s="14"/>
      <c r="KSR106" s="14"/>
      <c r="KSS106" s="14"/>
      <c r="KST106" s="14"/>
      <c r="KSU106" s="14"/>
      <c r="KSV106" s="14"/>
      <c r="KSW106" s="14"/>
      <c r="KSX106" s="14"/>
      <c r="KSY106" s="14"/>
      <c r="KSZ106" s="14"/>
      <c r="KTA106" s="14"/>
      <c r="KTB106" s="14"/>
      <c r="KTC106" s="14"/>
      <c r="KTD106" s="14"/>
      <c r="KTE106" s="14"/>
      <c r="KTF106" s="14"/>
      <c r="KTG106" s="14"/>
      <c r="KTH106" s="14"/>
      <c r="KTI106" s="14"/>
      <c r="KTJ106" s="14"/>
      <c r="KTK106" s="14"/>
      <c r="KTL106" s="14"/>
      <c r="KTM106" s="14"/>
      <c r="KTN106" s="14"/>
      <c r="KTO106" s="14"/>
      <c r="KTP106" s="14"/>
      <c r="KTQ106" s="14"/>
      <c r="KTR106" s="14"/>
      <c r="KTS106" s="14"/>
      <c r="KTT106" s="14"/>
      <c r="KTU106" s="14"/>
      <c r="KTV106" s="14"/>
      <c r="KTW106" s="14"/>
      <c r="KTX106" s="14"/>
      <c r="KTY106" s="14"/>
      <c r="KTZ106" s="14"/>
      <c r="KUA106" s="14"/>
      <c r="KUB106" s="14"/>
      <c r="KUC106" s="14"/>
      <c r="KUD106" s="14"/>
      <c r="KUE106" s="14"/>
      <c r="KUF106" s="14"/>
      <c r="KUG106" s="14"/>
      <c r="KUH106" s="14"/>
      <c r="KUI106" s="14"/>
      <c r="KUJ106" s="14"/>
      <c r="KUK106" s="14"/>
      <c r="KUL106" s="14"/>
      <c r="KUM106" s="14"/>
      <c r="KUN106" s="14"/>
      <c r="KUO106" s="14"/>
      <c r="KUP106" s="14"/>
      <c r="KUQ106" s="14"/>
      <c r="KUR106" s="14"/>
      <c r="KUS106" s="14"/>
      <c r="KUT106" s="14"/>
      <c r="KUU106" s="14"/>
      <c r="KUV106" s="14"/>
      <c r="KUW106" s="14"/>
      <c r="KUX106" s="14"/>
      <c r="KUY106" s="14"/>
      <c r="KUZ106" s="14"/>
      <c r="KVA106" s="14"/>
      <c r="KVB106" s="14"/>
      <c r="KVC106" s="14"/>
      <c r="KVD106" s="14"/>
      <c r="KVE106" s="14"/>
      <c r="KVF106" s="14"/>
      <c r="KVG106" s="14"/>
      <c r="KVH106" s="14"/>
      <c r="KVI106" s="14"/>
      <c r="KVJ106" s="14"/>
      <c r="KVK106" s="14"/>
      <c r="KVL106" s="14"/>
      <c r="KVM106" s="14"/>
      <c r="KVN106" s="14"/>
      <c r="KVO106" s="14"/>
      <c r="KVP106" s="14"/>
      <c r="KVQ106" s="14"/>
      <c r="KVR106" s="14"/>
      <c r="KVS106" s="14"/>
      <c r="KVT106" s="14"/>
      <c r="KVU106" s="14"/>
      <c r="KVV106" s="14"/>
      <c r="KVW106" s="14"/>
      <c r="KVX106" s="14"/>
      <c r="KVY106" s="14"/>
      <c r="KVZ106" s="14"/>
      <c r="KWA106" s="14"/>
      <c r="KWB106" s="14"/>
      <c r="KWC106" s="14"/>
      <c r="KWD106" s="14"/>
      <c r="KWE106" s="14"/>
      <c r="KWF106" s="14"/>
      <c r="KWG106" s="14"/>
      <c r="KWH106" s="14"/>
      <c r="KWI106" s="14"/>
      <c r="KWJ106" s="14"/>
      <c r="KWK106" s="14"/>
      <c r="KWL106" s="14"/>
      <c r="KWM106" s="14"/>
      <c r="KWN106" s="14"/>
      <c r="KWO106" s="14"/>
      <c r="KWP106" s="14"/>
      <c r="KWQ106" s="14"/>
      <c r="KWR106" s="14"/>
      <c r="KWS106" s="14"/>
      <c r="KWT106" s="14"/>
      <c r="KWU106" s="14"/>
      <c r="KWV106" s="14"/>
      <c r="KWW106" s="14"/>
      <c r="KWX106" s="14"/>
      <c r="KWY106" s="14"/>
      <c r="KWZ106" s="14"/>
      <c r="KXA106" s="14"/>
      <c r="KXB106" s="14"/>
      <c r="KXC106" s="14"/>
      <c r="KXD106" s="14"/>
      <c r="KXE106" s="14"/>
      <c r="KXF106" s="14"/>
      <c r="KXG106" s="14"/>
      <c r="KXH106" s="14"/>
      <c r="KXI106" s="14"/>
      <c r="KXJ106" s="14"/>
      <c r="KXK106" s="14"/>
      <c r="KXL106" s="14"/>
      <c r="KXM106" s="14"/>
      <c r="KXN106" s="14"/>
      <c r="KXO106" s="14"/>
      <c r="KXP106" s="14"/>
      <c r="KXQ106" s="14"/>
      <c r="KXR106" s="14"/>
      <c r="KXS106" s="14"/>
      <c r="KXT106" s="14"/>
      <c r="KXU106" s="14"/>
      <c r="KXV106" s="14"/>
      <c r="KXW106" s="14"/>
      <c r="KXX106" s="14"/>
      <c r="KXY106" s="14"/>
      <c r="KXZ106" s="14"/>
      <c r="KYA106" s="14"/>
      <c r="KYB106" s="14"/>
      <c r="KYC106" s="14"/>
      <c r="KYD106" s="14"/>
      <c r="KYE106" s="14"/>
      <c r="KYF106" s="14"/>
      <c r="KYG106" s="14"/>
      <c r="KYH106" s="14"/>
      <c r="KYI106" s="14"/>
      <c r="KYJ106" s="14"/>
      <c r="KYK106" s="14"/>
      <c r="KYL106" s="14"/>
      <c r="KYM106" s="14"/>
      <c r="KYN106" s="14"/>
      <c r="KYO106" s="14"/>
      <c r="KYP106" s="14"/>
      <c r="KYQ106" s="14"/>
      <c r="KYR106" s="14"/>
      <c r="KYS106" s="14"/>
      <c r="KYT106" s="14"/>
      <c r="KYU106" s="14"/>
      <c r="KYV106" s="14"/>
      <c r="KYW106" s="14"/>
      <c r="KYX106" s="14"/>
      <c r="KYY106" s="14"/>
      <c r="KYZ106" s="14"/>
      <c r="KZA106" s="14"/>
      <c r="KZB106" s="14"/>
      <c r="KZC106" s="14"/>
      <c r="KZD106" s="14"/>
      <c r="KZE106" s="14"/>
      <c r="KZF106" s="14"/>
      <c r="KZG106" s="14"/>
      <c r="KZH106" s="14"/>
      <c r="KZI106" s="14"/>
      <c r="KZJ106" s="14"/>
      <c r="KZK106" s="14"/>
      <c r="KZL106" s="14"/>
      <c r="KZM106" s="14"/>
      <c r="KZN106" s="14"/>
      <c r="KZO106" s="14"/>
      <c r="KZP106" s="14"/>
      <c r="KZQ106" s="14"/>
      <c r="KZR106" s="14"/>
      <c r="KZS106" s="14"/>
      <c r="KZT106" s="14"/>
      <c r="KZU106" s="14"/>
      <c r="KZV106" s="14"/>
      <c r="KZW106" s="14"/>
      <c r="KZX106" s="14"/>
      <c r="KZY106" s="14"/>
      <c r="KZZ106" s="14"/>
      <c r="LAA106" s="14"/>
      <c r="LAB106" s="14"/>
      <c r="LAC106" s="14"/>
      <c r="LAD106" s="14"/>
      <c r="LAE106" s="14"/>
      <c r="LAF106" s="14"/>
      <c r="LAG106" s="14"/>
      <c r="LAH106" s="14"/>
      <c r="LAI106" s="14"/>
      <c r="LAJ106" s="14"/>
      <c r="LAK106" s="14"/>
      <c r="LAL106" s="14"/>
      <c r="LAM106" s="14"/>
      <c r="LAN106" s="14"/>
      <c r="LAO106" s="14"/>
      <c r="LAP106" s="14"/>
      <c r="LAQ106" s="14"/>
      <c r="LAR106" s="14"/>
      <c r="LAS106" s="14"/>
      <c r="LAT106" s="14"/>
      <c r="LAU106" s="14"/>
      <c r="LAV106" s="14"/>
      <c r="LAW106" s="14"/>
      <c r="LAX106" s="14"/>
      <c r="LAY106" s="14"/>
      <c r="LAZ106" s="14"/>
      <c r="LBA106" s="14"/>
      <c r="LBB106" s="14"/>
      <c r="LBC106" s="14"/>
      <c r="LBD106" s="14"/>
      <c r="LBE106" s="14"/>
      <c r="LBF106" s="14"/>
      <c r="LBG106" s="14"/>
      <c r="LBH106" s="14"/>
      <c r="LBI106" s="14"/>
      <c r="LBJ106" s="14"/>
      <c r="LBK106" s="14"/>
      <c r="LBL106" s="14"/>
      <c r="LBM106" s="14"/>
      <c r="LBN106" s="14"/>
      <c r="LBO106" s="14"/>
      <c r="LBP106" s="14"/>
      <c r="LBQ106" s="14"/>
      <c r="LBR106" s="14"/>
      <c r="LBS106" s="14"/>
      <c r="LBT106" s="14"/>
      <c r="LBU106" s="14"/>
      <c r="LBV106" s="14"/>
      <c r="LBW106" s="14"/>
      <c r="LBX106" s="14"/>
      <c r="LBY106" s="14"/>
      <c r="LBZ106" s="14"/>
      <c r="LCA106" s="14"/>
      <c r="LCB106" s="14"/>
      <c r="LCC106" s="14"/>
      <c r="LCD106" s="14"/>
      <c r="LCE106" s="14"/>
      <c r="LCF106" s="14"/>
      <c r="LCG106" s="14"/>
      <c r="LCH106" s="14"/>
      <c r="LCI106" s="14"/>
      <c r="LCJ106" s="14"/>
      <c r="LCK106" s="14"/>
      <c r="LCL106" s="14"/>
      <c r="LCM106" s="14"/>
    </row>
    <row r="107" spans="1:113 7201:8203" s="14" customFormat="1" ht="0.75" hidden="1" customHeight="1" x14ac:dyDescent="0.25">
      <c r="A107" s="239"/>
      <c r="B107" s="186"/>
      <c r="C107" s="187"/>
      <c r="D107" s="189"/>
      <c r="E107" s="192"/>
      <c r="F107" s="194"/>
      <c r="G107" s="195"/>
      <c r="H107" s="196"/>
      <c r="I107" s="197"/>
      <c r="J107" s="197"/>
      <c r="K107" s="251"/>
      <c r="L107" s="252"/>
      <c r="M107" s="253"/>
      <c r="N107" s="334"/>
    </row>
    <row r="108" spans="1:113 7201:8203" s="14" customFormat="1" ht="62.25" hidden="1" customHeight="1" x14ac:dyDescent="0.25">
      <c r="A108" s="239"/>
      <c r="B108" s="186"/>
      <c r="C108" s="187"/>
      <c r="D108" s="189"/>
      <c r="E108" s="192"/>
      <c r="F108" s="194"/>
      <c r="G108" s="195"/>
      <c r="H108" s="196"/>
      <c r="I108" s="197"/>
      <c r="J108" s="197"/>
      <c r="K108" s="251"/>
      <c r="L108" s="252"/>
      <c r="M108" s="253"/>
      <c r="N108" s="334"/>
    </row>
    <row r="109" spans="1:113 7201:8203" s="14" customFormat="1" ht="125.25" hidden="1" customHeight="1" x14ac:dyDescent="0.25">
      <c r="A109" s="148"/>
      <c r="B109" s="186"/>
      <c r="C109" s="187"/>
      <c r="D109" s="190"/>
      <c r="E109" s="193"/>
      <c r="F109" s="194"/>
      <c r="G109" s="195"/>
      <c r="H109" s="196"/>
      <c r="I109" s="197"/>
      <c r="J109" s="197"/>
      <c r="K109" s="251"/>
      <c r="L109" s="252"/>
      <c r="M109" s="253"/>
      <c r="N109" s="334"/>
    </row>
    <row r="110" spans="1:113 7201:8203" ht="145.5" hidden="1" customHeight="1" x14ac:dyDescent="0.25">
      <c r="A110" s="238">
        <v>17</v>
      </c>
      <c r="B110" s="186"/>
      <c r="C110" s="187"/>
      <c r="D110" s="230" t="s">
        <v>27</v>
      </c>
      <c r="E110" s="310" t="s">
        <v>29</v>
      </c>
      <c r="F110" s="325">
        <v>1206600021506</v>
      </c>
      <c r="G110" s="253">
        <v>6612055254</v>
      </c>
      <c r="H110" s="314" t="s">
        <v>28</v>
      </c>
      <c r="I110" s="262" t="str">
        <f>$I$97</f>
        <v>безвозмездное пользование муниципальным имуществом</v>
      </c>
      <c r="J110" s="263" t="s">
        <v>39</v>
      </c>
      <c r="K110" s="263" t="s">
        <v>38</v>
      </c>
      <c r="L110" s="262" t="str">
        <f>$L$97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10" s="247" t="str">
        <f>$M$97</f>
        <v>не имеется</v>
      </c>
      <c r="N110" s="13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</row>
    <row r="111" spans="1:113 7201:8203" ht="18" hidden="1" customHeight="1" x14ac:dyDescent="0.25">
      <c r="A111" s="239"/>
      <c r="B111" s="186"/>
      <c r="C111" s="187"/>
      <c r="D111" s="230"/>
      <c r="E111" s="310"/>
      <c r="F111" s="325"/>
      <c r="G111" s="253"/>
      <c r="H111" s="314"/>
      <c r="I111" s="262"/>
      <c r="J111" s="263"/>
      <c r="K111" s="263"/>
      <c r="L111" s="262"/>
      <c r="M111" s="247"/>
      <c r="N111" s="13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</row>
    <row r="112" spans="1:113 7201:8203" ht="94.5" hidden="1" customHeight="1" x14ac:dyDescent="0.25">
      <c r="A112" s="239"/>
      <c r="B112" s="186"/>
      <c r="C112" s="187"/>
      <c r="D112" s="230"/>
      <c r="E112" s="310"/>
      <c r="F112" s="325"/>
      <c r="G112" s="253"/>
      <c r="H112" s="314"/>
      <c r="I112" s="262"/>
      <c r="J112" s="263"/>
      <c r="K112" s="263"/>
      <c r="L112" s="262"/>
      <c r="M112" s="247"/>
      <c r="N112" s="13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</row>
    <row r="113" spans="1:112" ht="19.5" hidden="1" customHeight="1" x14ac:dyDescent="0.25">
      <c r="A113" s="239"/>
      <c r="B113" s="186"/>
      <c r="C113" s="187"/>
      <c r="D113" s="230"/>
      <c r="E113" s="310"/>
      <c r="F113" s="325"/>
      <c r="G113" s="253"/>
      <c r="H113" s="314"/>
      <c r="I113" s="262"/>
      <c r="J113" s="263"/>
      <c r="K113" s="263"/>
      <c r="L113" s="262"/>
      <c r="M113" s="247"/>
      <c r="N113" s="13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</row>
    <row r="114" spans="1:112" ht="153" customHeight="1" x14ac:dyDescent="0.25">
      <c r="A114" s="239"/>
      <c r="B114" s="101">
        <f>[2]Лист1!B159</f>
        <v>44617</v>
      </c>
      <c r="C114" s="140" t="str">
        <f>[2]Лист1!C159</f>
        <v>Договор № 1 от 25.02.2022</v>
      </c>
      <c r="D114" s="230"/>
      <c r="E114" s="310"/>
      <c r="F114" s="325"/>
      <c r="G114" s="253"/>
      <c r="H114" s="314"/>
      <c r="I114" s="262"/>
      <c r="J114" s="263"/>
      <c r="K114" s="263"/>
      <c r="L114" s="262"/>
      <c r="M114" s="247"/>
      <c r="N114" s="13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</row>
    <row r="115" spans="1:112" s="14" customFormat="1" ht="0.75" hidden="1" customHeight="1" x14ac:dyDescent="0.25">
      <c r="A115" s="239"/>
      <c r="B115" s="13"/>
      <c r="C115" s="13"/>
      <c r="D115" s="230"/>
      <c r="E115" s="310"/>
      <c r="F115" s="325"/>
      <c r="G115" s="253"/>
      <c r="H115" s="314"/>
      <c r="I115" s="131" t="e">
        <f>#REF!</f>
        <v>#REF!</v>
      </c>
      <c r="J115" s="131" t="s">
        <v>49</v>
      </c>
      <c r="K115" s="140" t="e">
        <f>#REF!</f>
        <v>#REF!</v>
      </c>
      <c r="L115" s="140" t="e">
        <f>#REF!</f>
        <v>#REF!</v>
      </c>
      <c r="M115" s="101" t="e">
        <f>#REF!</f>
        <v>#REF!</v>
      </c>
      <c r="N115" s="13"/>
    </row>
    <row r="116" spans="1:112" ht="24.75" hidden="1" customHeight="1" x14ac:dyDescent="0.25">
      <c r="A116" s="239"/>
      <c r="B116" s="13"/>
      <c r="C116" s="13"/>
      <c r="D116" s="230"/>
      <c r="E116" s="310"/>
      <c r="F116" s="325"/>
      <c r="G116" s="253"/>
      <c r="H116" s="314"/>
      <c r="I116" s="13"/>
      <c r="J116" s="13"/>
      <c r="K116" s="13"/>
      <c r="L116" s="13"/>
      <c r="M116" s="13"/>
      <c r="N116" s="13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</row>
    <row r="117" spans="1:112" ht="90" hidden="1" customHeight="1" x14ac:dyDescent="0.25">
      <c r="A117" s="239"/>
      <c r="B117" s="140" t="e">
        <f>#REF!</f>
        <v>#REF!</v>
      </c>
      <c r="C117" s="140" t="e">
        <f>#REF!</f>
        <v>#REF!</v>
      </c>
      <c r="D117" s="230"/>
      <c r="E117" s="310"/>
      <c r="F117" s="325"/>
      <c r="G117" s="253"/>
      <c r="H117" s="314"/>
      <c r="I117" s="13"/>
      <c r="J117" s="13"/>
      <c r="K117" s="13"/>
      <c r="L117" s="13"/>
      <c r="M117" s="13"/>
      <c r="N117" s="13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</row>
    <row r="118" spans="1:112" ht="87.75" customHeight="1" x14ac:dyDescent="0.25">
      <c r="A118" s="246"/>
      <c r="B118" s="140">
        <v>46093</v>
      </c>
      <c r="C118" s="140" t="str">
        <f>$C$95</f>
        <v>Распоряжение Администрации городского округа от 12.03.2026 № 30-р</v>
      </c>
      <c r="D118" s="230"/>
      <c r="E118" s="310"/>
      <c r="F118" s="325"/>
      <c r="G118" s="253"/>
      <c r="H118" s="314"/>
      <c r="I118" s="140" t="str">
        <f>$I$95</f>
        <v>субсидия на частичное возмещение расходов за 4 квартал 2025 года</v>
      </c>
      <c r="J118" s="155">
        <v>20</v>
      </c>
      <c r="K118" s="156" t="str">
        <f>$K$95</f>
        <v>1 квартал 2026 года</v>
      </c>
      <c r="L118" s="140" t="str">
        <f>$L$95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18" s="130"/>
      <c r="N118" s="15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</row>
    <row r="119" spans="1:112" ht="89.25" customHeight="1" x14ac:dyDescent="0.25">
      <c r="A119" s="238">
        <v>18</v>
      </c>
      <c r="B119" s="326">
        <f t="shared" ref="B119" si="5">$B$118</f>
        <v>46093</v>
      </c>
      <c r="C119" s="231" t="str">
        <f t="shared" ref="C119" si="6">$C$118</f>
        <v>Распоряжение Администрации городского округа от 12.03.2026 № 30-р</v>
      </c>
      <c r="D119" s="234" t="s">
        <v>61</v>
      </c>
      <c r="E119" s="236" t="str">
        <f>[5]Лист1!E54</f>
        <v>623400 Свердловская область, г.Каменск-Уральский ул.Ленина 11, руководитель Метлева Лариса федоровна, эл. адрес:kukcc@mail.ru</v>
      </c>
      <c r="F119" s="238" t="str">
        <f>[5]Лист1!F54</f>
        <v>1036605632293</v>
      </c>
      <c r="G119" s="240">
        <f>[5]Лист1!G54</f>
        <v>6612005951</v>
      </c>
      <c r="H119" s="240" t="str">
        <f>[5]Лист1!H54</f>
        <v>Оказание помощи членам Организации и иным гражданам в приобретении собак, кормов для них, снаряжения, литературы по собаководству, лекарственных средств; организация племенной работы в служебном собаководстве; подготовка и совершенствование общественных кадров (инструкторов по служебному собаководству); обучение членов Организации и иных граждан по соответствующим программам; подготовка и передача собак в установленном порядке гражданам и организациям; пропаганда служебного собаководства; организация подготовки судей зоотехнических и спортивных мероприятий с участием собак</v>
      </c>
      <c r="I119" s="231" t="str">
        <f t="shared" ref="I119" si="7">$I$118</f>
        <v>субсидия на частичное возмещение расходов за 4 квартал 2025 года</v>
      </c>
      <c r="J119" s="254">
        <v>20</v>
      </c>
      <c r="K119" s="236" t="str">
        <f t="shared" ref="K119" si="8">$K$118</f>
        <v>1 квартал 2026 года</v>
      </c>
      <c r="L119" s="233" t="str">
        <f t="shared" ref="L119" si="9">$L$9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19" s="248" t="str">
        <f t="shared" ref="M119" si="10">$M$110</f>
        <v>не имеется</v>
      </c>
      <c r="N119" s="183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</row>
    <row r="120" spans="1:112" ht="15" hidden="1" customHeight="1" x14ac:dyDescent="0.25">
      <c r="A120" s="239"/>
      <c r="B120" s="327"/>
      <c r="C120" s="232"/>
      <c r="D120" s="235"/>
      <c r="E120" s="237"/>
      <c r="F120" s="239"/>
      <c r="G120" s="241"/>
      <c r="H120" s="241"/>
      <c r="I120" s="232"/>
      <c r="J120" s="255"/>
      <c r="K120" s="237"/>
      <c r="L120" s="252"/>
      <c r="M120" s="249"/>
      <c r="N120" s="185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</row>
    <row r="121" spans="1:112" ht="36.75" hidden="1" customHeight="1" x14ac:dyDescent="0.25">
      <c r="A121" s="239"/>
      <c r="B121" s="327"/>
      <c r="C121" s="232"/>
      <c r="D121" s="235"/>
      <c r="E121" s="237"/>
      <c r="F121" s="239"/>
      <c r="G121" s="241"/>
      <c r="H121" s="241"/>
      <c r="I121" s="232"/>
      <c r="J121" s="255"/>
      <c r="K121" s="237"/>
      <c r="L121" s="252"/>
      <c r="M121" s="249"/>
      <c r="N121" s="185"/>
    </row>
    <row r="122" spans="1:112" ht="12" customHeight="1" x14ac:dyDescent="0.25">
      <c r="A122" s="239"/>
      <c r="B122" s="328"/>
      <c r="C122" s="233"/>
      <c r="D122" s="235"/>
      <c r="E122" s="237"/>
      <c r="F122" s="239"/>
      <c r="G122" s="241"/>
      <c r="H122" s="241"/>
      <c r="I122" s="233"/>
      <c r="J122" s="256"/>
      <c r="K122" s="243"/>
      <c r="L122" s="231"/>
      <c r="M122" s="250"/>
      <c r="N122" s="184"/>
    </row>
    <row r="123" spans="1:112" ht="99.75" customHeight="1" x14ac:dyDescent="0.25">
      <c r="A123" s="238">
        <v>19</v>
      </c>
      <c r="B123" s="96">
        <v>45968</v>
      </c>
      <c r="C123" s="122" t="s">
        <v>93</v>
      </c>
      <c r="D123" s="234" t="s">
        <v>63</v>
      </c>
      <c r="E123" s="236" t="s">
        <v>64</v>
      </c>
      <c r="F123" s="244">
        <v>1236600054096</v>
      </c>
      <c r="G123" s="238">
        <v>6612058583</v>
      </c>
      <c r="H123" s="240" t="s">
        <v>66</v>
      </c>
      <c r="I123" s="33" t="str">
        <f>$I$110</f>
        <v>безвозмездное пользование муниципальным имуществом</v>
      </c>
      <c r="J123" s="34" t="s">
        <v>65</v>
      </c>
      <c r="K123" s="122" t="s">
        <v>94</v>
      </c>
      <c r="L123" s="33" t="str">
        <f>$L$110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3" s="50" t="str">
        <f>$M$110</f>
        <v>не имеется</v>
      </c>
      <c r="N123" s="13"/>
    </row>
    <row r="124" spans="1:112" ht="87.75" customHeight="1" x14ac:dyDescent="0.25">
      <c r="A124" s="246"/>
      <c r="B124" s="71">
        <f t="shared" ref="B124:C124" si="11">B119</f>
        <v>46093</v>
      </c>
      <c r="C124" s="110" t="str">
        <f t="shared" si="11"/>
        <v>Распоряжение Администрации городского округа от 12.03.2026 № 30-р</v>
      </c>
      <c r="D124" s="242"/>
      <c r="E124" s="243"/>
      <c r="F124" s="245"/>
      <c r="G124" s="246"/>
      <c r="H124" s="268"/>
      <c r="I124" s="108" t="str">
        <f>$I$119</f>
        <v>субсидия на частичное возмещение расходов за 4 квартал 2025 года</v>
      </c>
      <c r="J124" s="104">
        <v>6.02</v>
      </c>
      <c r="K124" s="105" t="str">
        <f>$K$119</f>
        <v>1 квартал 2026 года</v>
      </c>
      <c r="L124" s="108" t="str">
        <f>$L$119</f>
        <v>Предоставлена субсидия из местного бюджета на возмещение финансовых затрат, связанных с осуществлением уставной деятельности социально ориентированной организации</v>
      </c>
      <c r="M124" s="124" t="str">
        <f>$M$123</f>
        <v>не имеется</v>
      </c>
      <c r="N124" s="59"/>
    </row>
    <row r="125" spans="1:112" ht="103.5" customHeight="1" x14ac:dyDescent="0.25">
      <c r="A125" s="215">
        <v>20</v>
      </c>
      <c r="B125" s="71">
        <v>45748</v>
      </c>
      <c r="C125" s="72" t="s">
        <v>71</v>
      </c>
      <c r="D125" s="218" t="s">
        <v>70</v>
      </c>
      <c r="E125" s="201" t="s">
        <v>72</v>
      </c>
      <c r="F125" s="221">
        <v>1116600002738</v>
      </c>
      <c r="G125" s="224">
        <v>6612998523</v>
      </c>
      <c r="H125" s="227" t="s">
        <v>73</v>
      </c>
      <c r="I125" s="62" t="str">
        <f>$I$123</f>
        <v>безвозмездное пользование муниципальным имуществом</v>
      </c>
      <c r="J125" s="63" t="s">
        <v>74</v>
      </c>
      <c r="K125" s="150" t="s">
        <v>79</v>
      </c>
      <c r="L125" s="62" t="str">
        <f>$L$123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5" s="60" t="str">
        <f>$M$123</f>
        <v>не имеется</v>
      </c>
      <c r="N125" s="59"/>
    </row>
    <row r="126" spans="1:112" ht="101.25" customHeight="1" x14ac:dyDescent="0.25">
      <c r="A126" s="216"/>
      <c r="B126" s="64">
        <v>46092</v>
      </c>
      <c r="C126" s="73" t="s">
        <v>112</v>
      </c>
      <c r="D126" s="219"/>
      <c r="E126" s="202"/>
      <c r="F126" s="222"/>
      <c r="G126" s="225"/>
      <c r="H126" s="228"/>
      <c r="I126" s="61" t="str">
        <f>$I$125</f>
        <v>безвозмездное пользование муниципальным имуществом</v>
      </c>
      <c r="J126" s="73" t="s">
        <v>75</v>
      </c>
      <c r="K126" s="152" t="s">
        <v>110</v>
      </c>
      <c r="L126" s="61" t="str">
        <f>$L$125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6" s="53" t="str">
        <f>$M$125</f>
        <v>не имеется</v>
      </c>
      <c r="N126" s="13"/>
    </row>
    <row r="127" spans="1:112" ht="101.25" customHeight="1" x14ac:dyDescent="0.25">
      <c r="A127" s="216"/>
      <c r="B127" s="71">
        <v>46002</v>
      </c>
      <c r="C127" s="150" t="s">
        <v>97</v>
      </c>
      <c r="D127" s="219"/>
      <c r="E127" s="202"/>
      <c r="F127" s="222"/>
      <c r="G127" s="225"/>
      <c r="H127" s="228"/>
      <c r="I127" s="126" t="str">
        <f>$I$125</f>
        <v>безвозмездное пользование муниципальным имуществом</v>
      </c>
      <c r="J127" s="127" t="s">
        <v>99</v>
      </c>
      <c r="K127" s="150" t="s">
        <v>98</v>
      </c>
      <c r="L127" s="126" t="str">
        <f>$L$126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7" s="128" t="str">
        <f>$M$126</f>
        <v>не имеется</v>
      </c>
      <c r="N127" s="59"/>
    </row>
    <row r="128" spans="1:112" ht="101.25" customHeight="1" x14ac:dyDescent="0.25">
      <c r="A128" s="217"/>
      <c r="B128" s="71">
        <v>46092</v>
      </c>
      <c r="C128" s="150" t="s">
        <v>111</v>
      </c>
      <c r="D128" s="220"/>
      <c r="E128" s="203"/>
      <c r="F128" s="223"/>
      <c r="G128" s="226"/>
      <c r="H128" s="229"/>
      <c r="I128" s="149" t="str">
        <f>$I$127</f>
        <v>безвозмездное пользование муниципальным имуществом</v>
      </c>
      <c r="J128" s="150" t="s">
        <v>113</v>
      </c>
      <c r="K128" s="150" t="s">
        <v>114</v>
      </c>
      <c r="L128" s="149" t="str">
        <f>$L$127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8" s="151" t="str">
        <f>$M$127</f>
        <v>не имеется</v>
      </c>
      <c r="N128" s="59"/>
    </row>
    <row r="129" spans="1:14" ht="126.75" customHeight="1" x14ac:dyDescent="0.25">
      <c r="A129" s="77">
        <v>21</v>
      </c>
      <c r="B129" s="81">
        <v>45848</v>
      </c>
      <c r="C129" s="76" t="s">
        <v>89</v>
      </c>
      <c r="D129" s="83" t="s">
        <v>83</v>
      </c>
      <c r="E129" s="76" t="s">
        <v>84</v>
      </c>
      <c r="F129" s="82">
        <v>1156600001777</v>
      </c>
      <c r="G129" s="77">
        <v>6612047937</v>
      </c>
      <c r="H129" s="153" t="s">
        <v>85</v>
      </c>
      <c r="I129" s="80" t="str">
        <f>$I$126</f>
        <v>безвозмездное пользование муниципальным имуществом</v>
      </c>
      <c r="J129" s="76" t="s">
        <v>117</v>
      </c>
      <c r="K129" s="79" t="s">
        <v>88</v>
      </c>
      <c r="L129" s="80" t="str">
        <f>$L$126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29" s="78" t="str">
        <f>$M$126</f>
        <v>не имеется</v>
      </c>
      <c r="N129" s="13"/>
    </row>
    <row r="130" spans="1:14" ht="140.25" customHeight="1" x14ac:dyDescent="0.25">
      <c r="A130" s="162">
        <v>22</v>
      </c>
      <c r="B130" s="96">
        <v>46108</v>
      </c>
      <c r="C130" s="159" t="s">
        <v>119</v>
      </c>
      <c r="D130" s="158" t="s">
        <v>115</v>
      </c>
      <c r="E130" s="159" t="s">
        <v>116</v>
      </c>
      <c r="F130" s="161">
        <v>1226600078638</v>
      </c>
      <c r="G130" s="162">
        <v>6612057935</v>
      </c>
      <c r="H130" s="160" t="s">
        <v>121</v>
      </c>
      <c r="I130" s="157" t="str">
        <f>$I$129</f>
        <v>безвозмездное пользование муниципальным имуществом</v>
      </c>
      <c r="J130" s="159" t="s">
        <v>118</v>
      </c>
      <c r="K130" s="159" t="s">
        <v>120</v>
      </c>
      <c r="L130" s="157" t="str">
        <f>$L$129</f>
        <v>Предоставлен объект муниципальной собственности в безвозмездное пользование некоммерческой организации в целях использования по целевому назначению</v>
      </c>
      <c r="M130" s="96" t="str">
        <f>$M$129</f>
        <v>не имеется</v>
      </c>
      <c r="N130" s="142"/>
    </row>
    <row r="131" spans="1:14" ht="135.75" customHeight="1" x14ac:dyDescent="0.25">
      <c r="A131" s="170">
        <v>23</v>
      </c>
      <c r="B131" s="101">
        <v>46122</v>
      </c>
      <c r="C131" s="167" t="s">
        <v>125</v>
      </c>
      <c r="D131" s="167" t="str">
        <f>[6]Лист1!$D$159</f>
        <v>Каменск-Уральской городской культурно-просветительской общественной организации «Книга»</v>
      </c>
      <c r="E131" s="167" t="s">
        <v>131</v>
      </c>
      <c r="F131" s="173">
        <f>[6]Лист1!F159</f>
        <v>1026600005893</v>
      </c>
      <c r="G131" s="173">
        <f>[6]Лист1!G159</f>
        <v>6612006225</v>
      </c>
      <c r="H131" s="171" t="str">
        <f>[6]Лист1!$H$159</f>
        <v>Повышение образовательного и культурного уровня населения, реализация образовательных, информационных, просветительских , научно-исследовательских и иных программ.</v>
      </c>
      <c r="I131" s="172" t="str">
        <f>$I$72</f>
        <v>субсидия на организацию и проведение социально значимого проекта</v>
      </c>
      <c r="J131" s="155">
        <v>49.5</v>
      </c>
      <c r="K131" s="167" t="s">
        <v>124</v>
      </c>
      <c r="L131" s="167" t="s">
        <v>132</v>
      </c>
      <c r="M131" s="102" t="s">
        <v>0</v>
      </c>
      <c r="N131" s="102"/>
    </row>
    <row r="134" spans="1:14" x14ac:dyDescent="0.25">
      <c r="D134" s="58"/>
    </row>
  </sheetData>
  <mergeCells count="230">
    <mergeCell ref="B57:B60"/>
    <mergeCell ref="C57:C60"/>
    <mergeCell ref="I57:I60"/>
    <mergeCell ref="J57:J60"/>
    <mergeCell ref="K57:K60"/>
    <mergeCell ref="L57:L60"/>
    <mergeCell ref="M57:M60"/>
    <mergeCell ref="N57:N60"/>
    <mergeCell ref="A92:A96"/>
    <mergeCell ref="D92:D96"/>
    <mergeCell ref="E92:E96"/>
    <mergeCell ref="F92:F96"/>
    <mergeCell ref="G93:G96"/>
    <mergeCell ref="H93:H96"/>
    <mergeCell ref="E25:E28"/>
    <mergeCell ref="F25:F28"/>
    <mergeCell ref="G25:G28"/>
    <mergeCell ref="H25:H28"/>
    <mergeCell ref="A33:A41"/>
    <mergeCell ref="D33:D41"/>
    <mergeCell ref="E33:E41"/>
    <mergeCell ref="F33:F41"/>
    <mergeCell ref="G33:G41"/>
    <mergeCell ref="H33:H41"/>
    <mergeCell ref="N119:N122"/>
    <mergeCell ref="B26:B27"/>
    <mergeCell ref="C26:C27"/>
    <mergeCell ref="I26:I27"/>
    <mergeCell ref="J26:J27"/>
    <mergeCell ref="K26:K27"/>
    <mergeCell ref="L26:L27"/>
    <mergeCell ref="M26:M27"/>
    <mergeCell ref="N26:N27"/>
    <mergeCell ref="M52:M56"/>
    <mergeCell ref="M73:M77"/>
    <mergeCell ref="D80:D82"/>
    <mergeCell ref="E80:E82"/>
    <mergeCell ref="J62:J70"/>
    <mergeCell ref="K62:K70"/>
    <mergeCell ref="B33:B39"/>
    <mergeCell ref="C33:C39"/>
    <mergeCell ref="K33:K39"/>
    <mergeCell ref="L33:L39"/>
    <mergeCell ref="M33:M39"/>
    <mergeCell ref="N97:N109"/>
    <mergeCell ref="K81:K82"/>
    <mergeCell ref="J81:J82"/>
    <mergeCell ref="H123:H124"/>
    <mergeCell ref="D73:D79"/>
    <mergeCell ref="E73:E79"/>
    <mergeCell ref="F73:F79"/>
    <mergeCell ref="G73:G79"/>
    <mergeCell ref="H73:H79"/>
    <mergeCell ref="A110:A118"/>
    <mergeCell ref="D110:D118"/>
    <mergeCell ref="E110:E118"/>
    <mergeCell ref="F110:F118"/>
    <mergeCell ref="G110:G118"/>
    <mergeCell ref="H110:H118"/>
    <mergeCell ref="E83:E91"/>
    <mergeCell ref="B119:B122"/>
    <mergeCell ref="I18:I21"/>
    <mergeCell ref="J18:J21"/>
    <mergeCell ref="G52:G61"/>
    <mergeCell ref="H52:H61"/>
    <mergeCell ref="G42:G51"/>
    <mergeCell ref="F42:F51"/>
    <mergeCell ref="G18:G21"/>
    <mergeCell ref="H18:H21"/>
    <mergeCell ref="G23:G24"/>
    <mergeCell ref="H23:H24"/>
    <mergeCell ref="F18:F21"/>
    <mergeCell ref="I33:I39"/>
    <mergeCell ref="J33:J39"/>
    <mergeCell ref="F23:F24"/>
    <mergeCell ref="A9:A17"/>
    <mergeCell ref="D9:D17"/>
    <mergeCell ref="E9:E17"/>
    <mergeCell ref="F9:F17"/>
    <mergeCell ref="K18:K21"/>
    <mergeCell ref="J23:J24"/>
    <mergeCell ref="I23:I24"/>
    <mergeCell ref="L119:L122"/>
    <mergeCell ref="D62:D72"/>
    <mergeCell ref="E62:E72"/>
    <mergeCell ref="F62:F72"/>
    <mergeCell ref="G62:G72"/>
    <mergeCell ref="H62:H72"/>
    <mergeCell ref="G80:G82"/>
    <mergeCell ref="F80:F82"/>
    <mergeCell ref="H80:H82"/>
    <mergeCell ref="F83:F91"/>
    <mergeCell ref="B42:B47"/>
    <mergeCell ref="C42:C47"/>
    <mergeCell ref="D42:D51"/>
    <mergeCell ref="E42:E51"/>
    <mergeCell ref="G9:G17"/>
    <mergeCell ref="H9:H17"/>
    <mergeCell ref="A80:A82"/>
    <mergeCell ref="I3:K3"/>
    <mergeCell ref="A3:B3"/>
    <mergeCell ref="C3:C4"/>
    <mergeCell ref="I43:I48"/>
    <mergeCell ref="J43:J48"/>
    <mergeCell ref="K43:K48"/>
    <mergeCell ref="L43:L48"/>
    <mergeCell ref="M43:M48"/>
    <mergeCell ref="H42:H51"/>
    <mergeCell ref="G6:G8"/>
    <mergeCell ref="L18:L21"/>
    <mergeCell ref="M18:M21"/>
    <mergeCell ref="I6:I8"/>
    <mergeCell ref="H6:H8"/>
    <mergeCell ref="B9:B17"/>
    <mergeCell ref="A6:A8"/>
    <mergeCell ref="B6:B8"/>
    <mergeCell ref="C6:C8"/>
    <mergeCell ref="D6:D8"/>
    <mergeCell ref="E6:E8"/>
    <mergeCell ref="F6:F8"/>
    <mergeCell ref="A18:A21"/>
    <mergeCell ref="D18:D21"/>
    <mergeCell ref="E18:E21"/>
    <mergeCell ref="N3:N4"/>
    <mergeCell ref="B80:B81"/>
    <mergeCell ref="C80:C81"/>
    <mergeCell ref="G83:G88"/>
    <mergeCell ref="H83:H88"/>
    <mergeCell ref="I81:I82"/>
    <mergeCell ref="C9:C17"/>
    <mergeCell ref="B18:B21"/>
    <mergeCell ref="C18:C21"/>
    <mergeCell ref="M23:M24"/>
    <mergeCell ref="H29:H32"/>
    <mergeCell ref="J6:J8"/>
    <mergeCell ref="K6:K8"/>
    <mergeCell ref="L6:L8"/>
    <mergeCell ref="M6:M8"/>
    <mergeCell ref="I9:I17"/>
    <mergeCell ref="J9:J17"/>
    <mergeCell ref="K9:K17"/>
    <mergeCell ref="L9:L17"/>
    <mergeCell ref="M9:M17"/>
    <mergeCell ref="M3:M4"/>
    <mergeCell ref="L3:L4"/>
    <mergeCell ref="D3:H3"/>
    <mergeCell ref="L52:L56"/>
    <mergeCell ref="B22:B23"/>
    <mergeCell ref="C22:C23"/>
    <mergeCell ref="A42:A51"/>
    <mergeCell ref="A62:A72"/>
    <mergeCell ref="A29:A32"/>
    <mergeCell ref="D29:D32"/>
    <mergeCell ref="E29:E32"/>
    <mergeCell ref="F29:F32"/>
    <mergeCell ref="G29:G32"/>
    <mergeCell ref="A52:A61"/>
    <mergeCell ref="D52:D61"/>
    <mergeCell ref="E52:E61"/>
    <mergeCell ref="F52:F61"/>
    <mergeCell ref="D23:D24"/>
    <mergeCell ref="E23:E24"/>
    <mergeCell ref="A23:A24"/>
    <mergeCell ref="A25:A28"/>
    <mergeCell ref="D25:D28"/>
    <mergeCell ref="M119:M122"/>
    <mergeCell ref="J97:J109"/>
    <mergeCell ref="K97:K109"/>
    <mergeCell ref="L97:L109"/>
    <mergeCell ref="M97:M109"/>
    <mergeCell ref="I119:I122"/>
    <mergeCell ref="K119:K122"/>
    <mergeCell ref="J119:J122"/>
    <mergeCell ref="L23:L24"/>
    <mergeCell ref="K23:K24"/>
    <mergeCell ref="I52:I56"/>
    <mergeCell ref="J52:J56"/>
    <mergeCell ref="K52:K56"/>
    <mergeCell ref="L110:L114"/>
    <mergeCell ref="I110:I114"/>
    <mergeCell ref="J110:J114"/>
    <mergeCell ref="K110:K114"/>
    <mergeCell ref="M81:M82"/>
    <mergeCell ref="I83:I87"/>
    <mergeCell ref="J83:J87"/>
    <mergeCell ref="K83:K87"/>
    <mergeCell ref="L83:L87"/>
    <mergeCell ref="M83:M87"/>
    <mergeCell ref="L81:L82"/>
    <mergeCell ref="L73:L77"/>
    <mergeCell ref="M62:M70"/>
    <mergeCell ref="A125:A128"/>
    <mergeCell ref="D125:D128"/>
    <mergeCell ref="E125:E128"/>
    <mergeCell ref="F125:F128"/>
    <mergeCell ref="G125:G128"/>
    <mergeCell ref="H125:H128"/>
    <mergeCell ref="A73:A79"/>
    <mergeCell ref="A83:A91"/>
    <mergeCell ref="D83:D91"/>
    <mergeCell ref="C119:C122"/>
    <mergeCell ref="A119:A122"/>
    <mergeCell ref="D119:D122"/>
    <mergeCell ref="E119:E122"/>
    <mergeCell ref="F119:F122"/>
    <mergeCell ref="G119:G122"/>
    <mergeCell ref="H119:H122"/>
    <mergeCell ref="A123:A124"/>
    <mergeCell ref="D123:D124"/>
    <mergeCell ref="E123:E124"/>
    <mergeCell ref="F123:F124"/>
    <mergeCell ref="G123:G124"/>
    <mergeCell ref="M110:M114"/>
    <mergeCell ref="N69:N70"/>
    <mergeCell ref="A97:A108"/>
    <mergeCell ref="B97:B113"/>
    <mergeCell ref="C97:C113"/>
    <mergeCell ref="D97:D109"/>
    <mergeCell ref="E97:E109"/>
    <mergeCell ref="F97:F109"/>
    <mergeCell ref="G97:G109"/>
    <mergeCell ref="H97:H109"/>
    <mergeCell ref="I97:I109"/>
    <mergeCell ref="B69:B70"/>
    <mergeCell ref="C69:C70"/>
    <mergeCell ref="I73:I77"/>
    <mergeCell ref="K73:K77"/>
    <mergeCell ref="J73:J77"/>
    <mergeCell ref="L62:L70"/>
    <mergeCell ref="I62:I70"/>
  </mergeCells>
  <pageMargins left="0.7" right="0.7" top="0.75" bottom="0.75" header="0.3" footer="0.3"/>
  <pageSetup paperSize="9" scale="51" fitToHeight="0" orientation="landscape" r:id="rId1"/>
  <rowBreaks count="5" manualBreakCount="5">
    <brk id="10" max="13" man="1"/>
    <brk id="22" max="13" man="1"/>
    <brk id="30" max="13" man="1"/>
    <brk id="41" max="13" man="1"/>
    <brk id="61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Листы</vt:lpstr>
      </vt:variant>
      <vt:variant>
        <vt:i4>3</vt:i4>
      </vt:variant>
      <vt:variant>
        <vt:lpstr>Диаграммы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Лист2</vt:lpstr>
      <vt:lpstr>Лист3</vt:lpstr>
      <vt:lpstr>Диаграмма1</vt:lpstr>
      <vt:lpstr>Лист1!Область_печати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2026-04-15T10:30:18Z</dcterms:modified>
</cp:coreProperties>
</file>