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125" windowWidth="14805" windowHeight="6990" activeTab="1"/>
  </bookViews>
  <sheets>
    <sheet name="Диаграмма1" sheetId="4" r:id="rId1"/>
    <sheet name="Лист1" sheetId="1" r:id="rId2"/>
    <sheet name="Лист2" sheetId="2" r:id="rId3"/>
    <sheet name="Лист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Print_Area" localSheetId="1">Лист1!$A$1:$N$150</definedName>
  </definedNames>
  <calcPr calcId="145621"/>
</workbook>
</file>

<file path=xl/calcChain.xml><?xml version="1.0" encoding="utf-8"?>
<calcChain xmlns="http://schemas.openxmlformats.org/spreadsheetml/2006/main">
  <c r="I114" i="1" l="1"/>
  <c r="K146" i="1" l="1"/>
  <c r="I33" i="1"/>
  <c r="I47" i="1" s="1"/>
  <c r="I60" i="1" s="1"/>
  <c r="I72" i="1" s="1"/>
  <c r="I86" i="1" s="1"/>
  <c r="I96" i="1" s="1"/>
  <c r="I108" i="1" s="1"/>
  <c r="I117" i="1" s="1"/>
  <c r="I137" i="1" s="1"/>
  <c r="I144" i="1" s="1"/>
  <c r="I146" i="1" s="1"/>
  <c r="C33" i="1"/>
  <c r="C47" i="1" s="1"/>
  <c r="C60" i="1" l="1"/>
  <c r="C72" i="1" s="1"/>
  <c r="C86" i="1" s="1"/>
  <c r="C96" i="1" s="1"/>
  <c r="C108" i="1" s="1"/>
  <c r="C117" i="1" s="1"/>
  <c r="C137" i="1" s="1"/>
  <c r="C144" i="1" s="1"/>
  <c r="C146" i="1" s="1"/>
  <c r="K70" i="1"/>
  <c r="I59" i="1"/>
  <c r="I70" i="1" s="1"/>
  <c r="I85" i="1" s="1"/>
  <c r="I95" i="1" s="1"/>
  <c r="I107" i="1" s="1"/>
  <c r="C32" i="1"/>
  <c r="C46" i="1" s="1"/>
  <c r="C59" i="1" s="1"/>
  <c r="C70" i="1" s="1"/>
  <c r="C85" i="1" s="1"/>
  <c r="C95" i="1" s="1"/>
  <c r="C107" i="1" s="1"/>
  <c r="I116" i="1" l="1"/>
  <c r="I136" i="1" s="1"/>
  <c r="I143" i="1" s="1"/>
  <c r="C116" i="1"/>
  <c r="C44" i="1"/>
  <c r="C57" i="1" s="1"/>
  <c r="K83" i="1"/>
  <c r="C83" i="1"/>
  <c r="C149" i="1" s="1"/>
  <c r="B83" i="1"/>
  <c r="I69" i="1"/>
  <c r="I44" i="1" s="1"/>
  <c r="I57" i="1" s="1"/>
  <c r="C143" i="1" l="1"/>
  <c r="C136" i="1"/>
  <c r="C30" i="1"/>
  <c r="I30" i="1"/>
  <c r="I83" i="1"/>
  <c r="I149" i="1" s="1"/>
  <c r="M105" i="1"/>
  <c r="I105" i="1"/>
  <c r="I82" i="1"/>
  <c r="M82" i="1"/>
  <c r="M83" i="1" s="1"/>
  <c r="B82" i="1"/>
  <c r="C71" i="1"/>
  <c r="C82" i="1" s="1"/>
  <c r="C93" i="1" s="1"/>
  <c r="C105" i="1" s="1"/>
  <c r="C134" i="1" s="1"/>
  <c r="C138" i="1" s="1"/>
  <c r="I56" i="1"/>
  <c r="C56" i="1"/>
  <c r="K45" i="1"/>
  <c r="K66" i="1" s="1"/>
  <c r="L31" i="1"/>
  <c r="I31" i="1"/>
  <c r="I45" i="1" s="1"/>
  <c r="I66" i="1" s="1"/>
  <c r="I94" i="1" s="1"/>
  <c r="I106" i="1" s="1"/>
  <c r="I115" i="1" s="1"/>
  <c r="I135" i="1" s="1"/>
  <c r="I142" i="1" s="1"/>
  <c r="C31" i="1"/>
  <c r="C45" i="1" s="1"/>
  <c r="C66" i="1" s="1"/>
  <c r="C84" i="1" s="1"/>
  <c r="L18" i="1"/>
  <c r="L19" i="1" l="1"/>
  <c r="L20" i="1"/>
  <c r="L45" i="1"/>
  <c r="L32" i="1"/>
  <c r="L33" i="1" s="1"/>
  <c r="C58" i="1"/>
  <c r="I58" i="1"/>
  <c r="I84" i="1" s="1"/>
  <c r="K134" i="1"/>
  <c r="F124" i="1"/>
  <c r="C100" i="1"/>
  <c r="B100" i="1"/>
  <c r="B92" i="1"/>
  <c r="C92" i="1"/>
  <c r="C81" i="1"/>
  <c r="B81" i="1"/>
  <c r="L66" i="1" l="1"/>
  <c r="L46" i="1"/>
  <c r="L47" i="1" s="1"/>
  <c r="L138" i="1"/>
  <c r="L108" i="1"/>
  <c r="L107" i="1" s="1"/>
  <c r="L59" i="1"/>
  <c r="L43" i="1"/>
  <c r="J58" i="1"/>
  <c r="F61" i="1"/>
  <c r="G61" i="1"/>
  <c r="H61" i="1"/>
  <c r="M61" i="1"/>
  <c r="I43" i="1"/>
  <c r="L70" i="1" l="1"/>
  <c r="L60" i="1"/>
  <c r="L105" i="1"/>
  <c r="L117" i="1" s="1"/>
  <c r="L106" i="1"/>
  <c r="L56" i="1"/>
  <c r="L58" i="1"/>
  <c r="L134" i="1"/>
  <c r="L135" i="1" s="1"/>
  <c r="L136" i="1" s="1"/>
  <c r="L137" i="1" s="1"/>
  <c r="L142" i="1"/>
  <c r="L143" i="1" s="1"/>
  <c r="L144" i="1" s="1"/>
  <c r="L146" i="1" s="1"/>
  <c r="C94" i="1"/>
  <c r="C106" i="1" s="1"/>
  <c r="C115" i="1" s="1"/>
  <c r="C135" i="1" s="1"/>
  <c r="C142" i="1" s="1"/>
  <c r="G113" i="1"/>
  <c r="B113" i="1"/>
  <c r="C113" i="1"/>
  <c r="L115" i="1" l="1"/>
  <c r="L116" i="1"/>
  <c r="E28" i="1"/>
  <c r="C141" i="1" l="1"/>
  <c r="C104" i="1"/>
  <c r="I97" i="1"/>
  <c r="I100" i="1" s="1"/>
  <c r="I112" i="1" s="1"/>
  <c r="J97" i="1"/>
  <c r="K97" i="1"/>
  <c r="L97" i="1"/>
  <c r="L98" i="1" s="1"/>
  <c r="M97" i="1"/>
  <c r="M98" i="1" s="1"/>
  <c r="B130" i="1"/>
  <c r="C130" i="1"/>
  <c r="I126" i="1"/>
  <c r="I145" i="1" s="1"/>
  <c r="I147" i="1" s="1"/>
  <c r="I148" i="1" s="1"/>
  <c r="I150" i="1" s="1"/>
  <c r="M126" i="1"/>
  <c r="L114" i="1"/>
  <c r="I92" i="1"/>
  <c r="J92" i="1"/>
  <c r="K92" i="1"/>
  <c r="L92" i="1"/>
  <c r="M92" i="1"/>
  <c r="B91" i="1"/>
  <c r="C91" i="1"/>
  <c r="L87" i="1"/>
  <c r="B80" i="1"/>
  <c r="C80" i="1"/>
  <c r="I67" i="1"/>
  <c r="I73" i="1" s="1"/>
  <c r="J67" i="1"/>
  <c r="K67" i="1"/>
  <c r="L67" i="1"/>
  <c r="M67" i="1"/>
  <c r="M69" i="1" s="1"/>
  <c r="B68" i="1"/>
  <c r="J55" i="1"/>
  <c r="I55" i="1"/>
  <c r="L55" i="1"/>
  <c r="M55" i="1"/>
  <c r="B48" i="1"/>
  <c r="C48" i="1"/>
  <c r="D48" i="1"/>
  <c r="E48" i="1"/>
  <c r="F48" i="1"/>
  <c r="G48" i="1"/>
  <c r="H48" i="1"/>
  <c r="I48" i="1"/>
  <c r="I42" i="1"/>
  <c r="J42" i="1"/>
  <c r="L42" i="1"/>
  <c r="M42" i="1"/>
  <c r="M43" i="1" s="1"/>
  <c r="M44" i="1" s="1"/>
  <c r="C35" i="1"/>
  <c r="B35" i="1"/>
  <c r="B34" i="1"/>
  <c r="C34" i="1"/>
  <c r="M9" i="1"/>
  <c r="M18" i="1" s="1"/>
  <c r="M19" i="1" s="1"/>
  <c r="M20" i="1" s="1"/>
  <c r="M60" i="1" l="1"/>
  <c r="M59" i="1" s="1"/>
  <c r="M56" i="1"/>
  <c r="M57" i="1" s="1"/>
  <c r="M145" i="1"/>
  <c r="M138" i="1"/>
  <c r="M108" i="1"/>
  <c r="M107" i="1" s="1"/>
  <c r="I98" i="1"/>
  <c r="L100" i="1"/>
  <c r="L112" i="1" s="1"/>
  <c r="M147" i="1" l="1"/>
  <c r="M148" i="1" s="1"/>
  <c r="M149" i="1" s="1"/>
  <c r="M146" i="1"/>
  <c r="M114" i="1"/>
  <c r="M117" i="1" s="1"/>
  <c r="M106" i="1"/>
  <c r="M58" i="1"/>
  <c r="M70" i="1"/>
  <c r="M150" i="1"/>
  <c r="M134" i="1"/>
  <c r="M135" i="1" s="1"/>
  <c r="M136" i="1" s="1"/>
  <c r="M137" i="1" s="1"/>
  <c r="M142" i="1"/>
  <c r="M143" i="1" s="1"/>
  <c r="M144" i="1" s="1"/>
  <c r="G28" i="1"/>
  <c r="B133" i="1"/>
  <c r="C27" i="1"/>
  <c r="C54" i="1" s="1"/>
  <c r="C65" i="1" s="1"/>
  <c r="C90" i="1" s="1"/>
  <c r="B27" i="1"/>
  <c r="I87" i="1"/>
  <c r="M21" i="1"/>
  <c r="F138" i="1"/>
  <c r="G138" i="1"/>
  <c r="F36" i="1"/>
  <c r="G36" i="1"/>
  <c r="D36" i="1"/>
  <c r="F28" i="1"/>
  <c r="D28" i="1"/>
  <c r="F21" i="1"/>
  <c r="G21" i="1"/>
  <c r="D21" i="1"/>
  <c r="F9" i="1"/>
  <c r="G9" i="1"/>
  <c r="I49" i="1"/>
  <c r="I61" i="1" s="1"/>
  <c r="H138" i="1"/>
  <c r="E138" i="1"/>
  <c r="L21" i="1"/>
  <c r="H36" i="1"/>
  <c r="I34" i="1"/>
  <c r="M34" i="1"/>
  <c r="D34" i="1"/>
  <c r="E34" i="1"/>
  <c r="F34" i="1"/>
  <c r="G34" i="1"/>
  <c r="H34" i="1"/>
  <c r="I3" i="1"/>
  <c r="I4" i="1"/>
  <c r="J4" i="1"/>
  <c r="K4" i="1"/>
  <c r="I6" i="1"/>
  <c r="J6" i="1"/>
  <c r="I21" i="1"/>
  <c r="J21" i="1"/>
  <c r="I26" i="1"/>
  <c r="I28" i="1"/>
  <c r="I29" i="1" s="1"/>
  <c r="J28" i="1"/>
  <c r="I35" i="1"/>
  <c r="E9" i="1"/>
  <c r="E73" i="1"/>
  <c r="C3" i="1"/>
  <c r="B4" i="1"/>
  <c r="M35" i="1"/>
  <c r="M28" i="1"/>
  <c r="M29" i="1" s="1"/>
  <c r="H28" i="1"/>
  <c r="M26" i="1"/>
  <c r="H26" i="1"/>
  <c r="F26" i="1"/>
  <c r="G26" i="1"/>
  <c r="D26" i="1"/>
  <c r="H21" i="1"/>
  <c r="E21" i="1"/>
  <c r="H9" i="1"/>
  <c r="G6" i="1"/>
  <c r="H6" i="1"/>
  <c r="M3" i="1"/>
  <c r="G4" i="1"/>
  <c r="D4" i="1"/>
  <c r="E4" i="1"/>
  <c r="F4" i="1"/>
  <c r="H4" i="1"/>
  <c r="D3" i="1"/>
  <c r="A4" i="1"/>
  <c r="A3" i="1"/>
  <c r="M115" i="1" l="1"/>
  <c r="M116" i="1"/>
  <c r="M31" i="1"/>
  <c r="M30" i="1"/>
  <c r="L35" i="1"/>
  <c r="L73" i="1"/>
  <c r="L34" i="1"/>
  <c r="L48" i="1"/>
  <c r="L49" i="1" s="1"/>
  <c r="L61" i="1" s="1"/>
  <c r="L36" i="1"/>
  <c r="L72" i="1"/>
  <c r="L71" i="1" s="1"/>
  <c r="C103" i="1"/>
  <c r="K131" i="1"/>
  <c r="I131" i="1"/>
  <c r="L131" i="1"/>
  <c r="L29" i="1"/>
  <c r="L26" i="1"/>
  <c r="L28" i="1"/>
  <c r="M72" i="1"/>
  <c r="M71" i="1" s="1"/>
  <c r="C133" i="1"/>
  <c r="M45" i="1" l="1"/>
  <c r="M32" i="1"/>
  <c r="M33" i="1" s="1"/>
  <c r="L86" i="1"/>
  <c r="M131" i="1"/>
  <c r="M86" i="1"/>
  <c r="M85" i="1" s="1"/>
  <c r="L118" i="1"/>
  <c r="L84" i="1" l="1"/>
  <c r="L85" i="1"/>
  <c r="M93" i="1"/>
  <c r="M94" i="1" s="1"/>
  <c r="M95" i="1" s="1"/>
  <c r="M96" i="1" s="1"/>
  <c r="M84" i="1"/>
  <c r="M66" i="1"/>
  <c r="M46" i="1"/>
  <c r="M47" i="1" s="1"/>
  <c r="L93" i="1"/>
  <c r="L94" i="1" s="1"/>
  <c r="L95" i="1" s="1"/>
  <c r="L96" i="1" s="1"/>
  <c r="L82" i="1"/>
  <c r="I138" i="1"/>
  <c r="I134" i="1" s="1"/>
  <c r="L126" i="1"/>
  <c r="L145" i="1" s="1"/>
  <c r="L147" i="1" s="1"/>
  <c r="L148" i="1" s="1"/>
  <c r="L150" i="1" s="1"/>
</calcChain>
</file>

<file path=xl/sharedStrings.xml><?xml version="1.0" encoding="utf-8"?>
<sst xmlns="http://schemas.openxmlformats.org/spreadsheetml/2006/main" count="234" uniqueCount="163">
  <si>
    <t>не имеется</t>
  </si>
  <si>
    <t>Возрождение Российского казачества, защита его прав, сохранение традиционных образа жизни, хозяйствования и культуры Российского качества</t>
  </si>
  <si>
    <t xml:space="preserve">Реестр социально ориентированных некоммерческих организаций - получателей поддержки </t>
  </si>
  <si>
    <t>Каменск-Уральская городская просветительская общественная организация «Общество Знание»</t>
  </si>
  <si>
    <t>623428, г. Каменск-Уральский, ул. Кирова 23, кв. 98, Четыркин Тимофей Иванович,  эл.адрес: time@k-ur.ru</t>
  </si>
  <si>
    <t>Оказание гражданам и организациям информационных, социальных и правовых услуг, услуг в сфере содействия развитию современных цифровых информационных технологий</t>
  </si>
  <si>
    <t>Сведения об использовании социально ориентированными некоммерческими организациями - получателей поддержки предоставленных мер государственной поддержки</t>
  </si>
  <si>
    <t>623401 Свердловская область г. Каменск-Уральский Проспект Победы 38-82 председатель Давыдов Владимир Николаевич</t>
  </si>
  <si>
    <t>безвозмездное ползование муниципальным имуществом, нежилым помещением общей площадью 188,5 кв.м.</t>
  </si>
  <si>
    <t>безвозмездное пользование муниципальным имуществом: нежилым помещением общей площадью 540,3 кв.м.</t>
  </si>
  <si>
    <t>Организация и проведение спортивных, культурно-массовых мероприятий, организация работы кружков, секций для разных возрастных категорий, учебно-образовательных процессов</t>
  </si>
  <si>
    <t>Автономная некоммерческая организация поддержки семей с детьми, страдающими детским церебральным параличом и заболеваниями опорно-двигательного аппарата "Седьмой лепесток"</t>
  </si>
  <si>
    <t>623400, г. Каменск-Уральский, ул. Карла Маркса, д.26, кв. 47 директор Вощикова Анна Петровна</t>
  </si>
  <si>
    <t>безвозмездное пользование муниципальным имуществом: нежилым помещением общей площадью 48,5 кв.м.</t>
  </si>
  <si>
    <t>623400, г. Каменск-Уральский, ул. Ленина, 32, председатель Никифоров Яков Кузьмич</t>
  </si>
  <si>
    <t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t>
  </si>
  <si>
    <t>Оказание детям, страдающим детским церебральным параличом и заболеваниями опорно-двигательного аппарата услуг, направленных на их абилитацию и реабилитацию, улучшение качества их жизни</t>
  </si>
  <si>
    <t>безвозмездное пользование муниципальным имуществом: нежилым помещением общей площадью 77,9 кв.м.</t>
  </si>
  <si>
    <t>безвозмездное пользование муниципальным имуществом: нежилым помещением общей площадью 26,4 кв.м.</t>
  </si>
  <si>
    <t>Попяляризация и развитие детского спорта для повышения интересов детей к занятию физической культурой и спортом в области спортивно-оздоровительной и досуговой деятельности</t>
  </si>
  <si>
    <t>безвозмездное пользование мунципальным имуществом: нежилым помещением общей площадью 59,8 кв.м.</t>
  </si>
  <si>
    <t>Каменск-Уральская местная общественная организация ветеранов войны,  труда, боевых действий, государственной службы, пенсионеров</t>
  </si>
  <si>
    <t>безвозмездное пользование муниципальным имуществом</t>
  </si>
  <si>
    <t xml:space="preserve">безвозмездное пользование муниципальным имуществом: нежилым помещением площадью 63 кв.м. </t>
  </si>
  <si>
    <t>28.02.2020-27.02.2025</t>
  </si>
  <si>
    <t>безвозмездное пользование муниципальным имуществом: нежилым помещением площадью 979,3 кв.м., земельным участком площадью 7894 кв.м.</t>
  </si>
  <si>
    <t>07.11.2020-06.11.2025</t>
  </si>
  <si>
    <t>Каменск-Уральская городская общественная организация «Школа бокса «Гонг Победы» имени А.Ф. Николаева</t>
  </si>
  <si>
    <t>623414, г. Каменск-Уральский, ул. Лермонтова, д.64, кв. 26, Председатель - Суворов Александр Васильевич</t>
  </si>
  <si>
    <t>Договор № 23 от 01.09.2020</t>
  </si>
  <si>
    <t>01.09.2020 -31.08.2030</t>
  </si>
  <si>
    <t>Местная общественная организация "Федерация хоккея г. Каменск-Уральский 40+"</t>
  </si>
  <si>
    <t>Развитие, пропаганда и популяризация хоккея как вида спорта, повышение роли физической культуры и спорта во всестороннем и гармоничном развитии личности, повышение престижа и представления интересов хоккея в г. Каменске-Уральском</t>
  </si>
  <si>
    <t>623418, г. Каменск-Уральский, ул. Головина, д.25,             офис 3, президент Красноселов Александр  Анатольевич</t>
  </si>
  <si>
    <t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t>
  </si>
  <si>
    <t>безвозмездное пользование муниципальным имуществом: нежилым помещением общей площадью 8,5 кв.м.</t>
  </si>
  <si>
    <t>03.07.2021-02.07.2026</t>
  </si>
  <si>
    <t>20.07.2021 -19.07.2026</t>
  </si>
  <si>
    <t>08.09.2021-07.09.2026</t>
  </si>
  <si>
    <t>безвозмездное пользование муниципальным имуществом: нежилым помещением общей площадью 16,4 кв.м.</t>
  </si>
  <si>
    <t>безвозмездное пользование муниципальным имуществом: нежилым помещением общей площадью 49 кв.м.</t>
  </si>
  <si>
    <t>16.09.2020-15.09.2025</t>
  </si>
  <si>
    <t>25.02.2022-24.02.2027</t>
  </si>
  <si>
    <t>безвозмездное пользование муниципальным имуществом: нежилым помещением площадью 291, 4 кв.м, земельным участком площадью 3017 кв.м.</t>
  </si>
  <si>
    <t>Договор № 9 от 20.07.2021</t>
  </si>
  <si>
    <t>31.03.2022-30.03.2027</t>
  </si>
  <si>
    <t>11.06.2022-10.06.2027</t>
  </si>
  <si>
    <t>623400, Свердловская область, г. Каменск-Уральский, ул. Ленина, 36. Председатель Общества Бекленищева Анастасия Михайловна, znanie_kamensk@mail.ru</t>
  </si>
  <si>
    <t>Автономная некоммерческая организация  "Городской центр информационных, социальных и правовых услуг "Виртуальный Каменск"</t>
  </si>
  <si>
    <t>01.09.2022-31.08.2027</t>
  </si>
  <si>
    <t>Автономная некоммерческая организация "Центр культуры, спорта и развития территории города Каменска-Уральского "Синара"</t>
  </si>
  <si>
    <t>Свердловская областная общественная организация Общероссийской общественной организации инвалидов "Всероссийской ордена Трудового Красного Знамени общество слепых"</t>
  </si>
  <si>
    <t>Договор № 12 от 01.09.2022</t>
  </si>
  <si>
    <t>15,00 руб.</t>
  </si>
  <si>
    <t>17.05.2023-16.05.2028</t>
  </si>
  <si>
    <t>Распоряжение Администрации городского округа от № 74-р</t>
  </si>
  <si>
    <t>Договор № 6 от 05.06.2023</t>
  </si>
  <si>
    <t>безвозмездное пользование муниципальным имуществом: нежилым помещением общей площадью 283 кв.м.</t>
  </si>
  <si>
    <t>безвозмездное пользование муниципальным имуществом: нежилым помещением общей площадью 166,6 кв.м.</t>
  </si>
  <si>
    <t>19.07.2023-18.07.2028</t>
  </si>
  <si>
    <t>623418, Свердловская область, г. Каменск-Уральский, ул. Карла Маркса, д. 40А, директор Вешкурцев Александр Николаевич</t>
  </si>
  <si>
    <t>623400, Свердловская область, г. Каменск-Уральский, ул. Титова, д.7, директор Щербинин Евгений Сергеевич, CTVS@egov66.ru</t>
  </si>
  <si>
    <t>Договор № 14 от 05.06.2024</t>
  </si>
  <si>
    <t>05.06.2024-04.06.2027</t>
  </si>
  <si>
    <t>Договор № 16 от 11.07.2024</t>
  </si>
  <si>
    <t>11.07.2024-10.07.2029</t>
  </si>
  <si>
    <t>Договор № 69 от 18.07.2023</t>
  </si>
  <si>
    <t>Свердловская областная общественная организация "Клуб служебного собаководства"</t>
  </si>
  <si>
    <t>20,00 руб.</t>
  </si>
  <si>
    <t>Договор № 19 от 01.08.2024</t>
  </si>
  <si>
    <t>Автономная некоммерческая организация помощи различным категориям населения и профилактики социально значимых заболеваний "Белый слон"</t>
  </si>
  <si>
    <t>623401, Свердловская область, г. Каменск-Уральский, ул.Карла Маркса, д. 75, кв. 5 Директор Коротаев Андрей Константинович</t>
  </si>
  <si>
    <t>безвозмездное пользование муниципальным имуществом: помещением общей площадью 91,0 кв.м.</t>
  </si>
  <si>
    <t>Предоставление услуг, направленных на оказание помощи различным категориям населения и профилактику социально значимых заболеваний</t>
  </si>
  <si>
    <t>01.08.2024-31.07.2027</t>
  </si>
  <si>
    <t>Примечание</t>
  </si>
  <si>
    <t>Распоряжение Администрации городского округа от 14.02.2025 № 30-р</t>
  </si>
  <si>
    <t>субсидия на частичное возмещение расходов за 4 квартал 2024 года</t>
  </si>
  <si>
    <t>6,53 руб.</t>
  </si>
  <si>
    <t>1 квартал 2025 года</t>
  </si>
  <si>
    <t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t>
  </si>
  <si>
    <t>11,99 руб.</t>
  </si>
  <si>
    <t>10,69 руб.</t>
  </si>
  <si>
    <t>13,53 руб.</t>
  </si>
  <si>
    <t>Благотворительный фонд "Фонд ветеранов и инвалидов боевых действий и военной травмы"</t>
  </si>
  <si>
    <t xml:space="preserve"> </t>
  </si>
  <si>
    <t>Договор № 12 от 01.04.2024</t>
  </si>
  <si>
    <t>623409, Свердловская область, г. Каменск-Уральский, ул. Ленина, д.33. Президент Дябин Владимир Евгеньевич</t>
  </si>
  <si>
    <t>Поддержка инициатив ветеранов и инвалидов и их семей и семей погибших в боевых действиях, объединений и движений, юридичексих лиц, направленных на решение социальных, благотворительных, культурных, образовательных, патриотических проблем.</t>
  </si>
  <si>
    <t>безвозмездное пользование мунициапльным имуществом: помещением общей площадью 69,1 кв.м.</t>
  </si>
  <si>
    <t>безвозмездное пользование муниципальным имуществом: помещением общей площадью 83,8 кв.м.</t>
  </si>
  <si>
    <t>Договор № 1 от 28.02.2025</t>
  </si>
  <si>
    <t>28.02.2025-27.02.2030</t>
  </si>
  <si>
    <t>Договор № 2 от 28.02.2025</t>
  </si>
  <si>
    <t>28.02.2025-27.02.2026</t>
  </si>
  <si>
    <t>Распоряжение Администрации городского округа от 26.02.2025 № 37-р</t>
  </si>
  <si>
    <t>01.04.2025-31.03.2030</t>
  </si>
  <si>
    <t>Распоряжение Администрации городского округа от 05.05.2025 № 80-р</t>
  </si>
  <si>
    <t>субсидия на частичное возмещение расходов за 1 квартал 2025 года</t>
  </si>
  <si>
    <t xml:space="preserve">2 квартал 2025 года </t>
  </si>
  <si>
    <t>Некоммерческая организация Каменск-Уральское хуторское казачье общество «Казачья застава»</t>
  </si>
  <si>
    <t>13,43 руб.</t>
  </si>
  <si>
    <t>8,40 руб.</t>
  </si>
  <si>
    <t>4,84 руб.</t>
  </si>
  <si>
    <t>14,06 руб.</t>
  </si>
  <si>
    <t>безвозмездное пользование муниципаотным имуществом: нежилым помещением общей площадью 49 кв.м.</t>
  </si>
  <si>
    <t>13,62 руб.</t>
  </si>
  <si>
    <t>Распоряжение Администрации городского округа от 17.04.2025 № 68-р</t>
  </si>
  <si>
    <t>49,59 руб.</t>
  </si>
  <si>
    <t>Реализация социально -значимого проекта "Шахматный турнир «Гамбит по Каменски"</t>
  </si>
  <si>
    <t>34,13 руб.</t>
  </si>
  <si>
    <t>Реализация социально значимого проекта «VII городские казачьи игры «Казачья застава»</t>
  </si>
  <si>
    <t>49,99 руб.</t>
  </si>
  <si>
    <t>Реализация социально значимого проекта «Сыны Отчизны»</t>
  </si>
  <si>
    <t>50,00 руб.</t>
  </si>
  <si>
    <t xml:space="preserve">Реализация социально значимого проекта «Подари жизнь», посвященного Всемирному дню донора крови» </t>
  </si>
  <si>
    <t>Каменск-Уральской городской культурно-просветительской общественной организации «Книга»</t>
  </si>
  <si>
    <t>623400, Свердловская область, г. Каменск-Уральский, ул. Ленина, д. 36, 16, Председатель Правления Обогрелова Серафима Сергеевна</t>
  </si>
  <si>
    <t>Повышение образовательного и культурного уровня населения, реализация образовательных, информационных, просветительских , научно-исследовательских и иных программ.</t>
  </si>
  <si>
    <t>Реализация социально значимого проекта «Пушкинский день России»</t>
  </si>
  <si>
    <t>Реализация социально значимого проекта «Дедов достойные сыны», посвященного 80-й годовщине Победы в Великой Отечественной войне»</t>
  </si>
  <si>
    <t>безвозмездное пользование муниципальным имуществом: нежилым помещением общей площадью 454,9 кв.м.</t>
  </si>
  <si>
    <t>Фонд содействия патриотическому воспитанию молодежи "Рубикон" г. Каменск-Уральский</t>
  </si>
  <si>
    <t>623412, Свердловская область, г. Каменск-Уральский, ул. Средняя, д.9.кв.5. Директор Шишков Александр Анатольевич</t>
  </si>
  <si>
    <t>Безвозмездное пользование муниципальным имуществом: помещением общей площадью 75,2 кв.м.</t>
  </si>
  <si>
    <t>Формирование у молодежи патриотического сознания, развитие и совершенствование системы патриотического воспитания граждан.</t>
  </si>
  <si>
    <t>Договор № 5 от 27.05.2025</t>
  </si>
  <si>
    <t>27.05.2025 -26.05.2030</t>
  </si>
  <si>
    <t>10.07.2025-09.07.2028</t>
  </si>
  <si>
    <t>Договор № 8 от 10.07.2025</t>
  </si>
  <si>
    <t>Распоряжение Администрации городского округа от 01.08.2025 № 133-р</t>
  </si>
  <si>
    <t>субсидия на частичное возмещение расходов за 2 квартал 2025 года</t>
  </si>
  <si>
    <t>6,76 руб.</t>
  </si>
  <si>
    <t>3 квартал 2025 года</t>
  </si>
  <si>
    <t>10,86 руб.</t>
  </si>
  <si>
    <t>7,76 руб.</t>
  </si>
  <si>
    <t>16,39 руб.</t>
  </si>
  <si>
    <t>8,94 руб.</t>
  </si>
  <si>
    <t>623400 Свердловская область, г. Каменск-Уральский ул. Рябова, 7 , Григорьева Надежда Юрьевна, и.о. начальника</t>
  </si>
  <si>
    <t>6,99 руб.</t>
  </si>
  <si>
    <t>Государственное автономное учреждение Свердловской области "Центр  подготовки спортивных сборных команд Свердловской области по техническим видам спорта имени С.К. Щербинина"</t>
  </si>
  <si>
    <t>1036600622376</t>
  </si>
  <si>
    <t xml:space="preserve">  </t>
  </si>
  <si>
    <t>Договор № 1 от 26.09.2025</t>
  </si>
  <si>
    <t>26.09.2025 - 25.09.2030</t>
  </si>
  <si>
    <t>Распоряжение Администрации городского округа от 10.11.2025 № 191-р</t>
  </si>
  <si>
    <t>субсидия на частичное возмещение расходов за 3 квартал 2025 года</t>
  </si>
  <si>
    <t>5,28 руб.</t>
  </si>
  <si>
    <t>4 квартал 2025 года</t>
  </si>
  <si>
    <t>15,18 руб.</t>
  </si>
  <si>
    <t>17,26 руб.</t>
  </si>
  <si>
    <t>7,32 руб.</t>
  </si>
  <si>
    <t>7,22 руб.</t>
  </si>
  <si>
    <t>14,99 руб.</t>
  </si>
  <si>
    <t>3,31 руб.</t>
  </si>
  <si>
    <t>4,28 руб.</t>
  </si>
  <si>
    <t>13,74 руб.</t>
  </si>
  <si>
    <t>3,56 руб.</t>
  </si>
  <si>
    <t>Договор № 11 от 07.11.2025</t>
  </si>
  <si>
    <t>07.11.2025-06.11.2028</t>
  </si>
  <si>
    <t>Договор № 10 от 07.11.2025</t>
  </si>
  <si>
    <t>07.11.2025-06.11.2030</t>
  </si>
  <si>
    <t>в  Каменск-Уральском городском округе по состоянию на 15 ноября 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</si>
</sst>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Liberation Serif"/>
      <family val="1"/>
      <charset val="204"/>
    </font>
    <font>
      <b/>
      <sz val="11"/>
      <color theme="1"/>
      <name val="Liberation Serif"/>
      <family val="1"/>
      <charset val="204"/>
    </font>
    <font>
      <sz val="11"/>
      <name val="Liberation Serif"/>
      <family val="1"/>
      <charset val="204"/>
    </font>
    <font>
      <b/>
      <sz val="11"/>
      <name val="Liberation Serif"/>
      <family val="1"/>
      <charset val="204"/>
    </font>
    <font>
      <sz val="9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9"/>
      <color theme="1"/>
      <name val="Liberation Serif"/>
      <family val="1"/>
      <charset val="204"/>
    </font>
    <font>
      <sz val="11"/>
      <color rgb="FFFF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59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3" fillId="0" borderId="0" xfId="0" applyFont="1"/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14" fontId="5" fillId="0" borderId="5" xfId="0" applyNumberFormat="1" applyFont="1" applyBorder="1" applyAlignment="1">
      <alignment horizontal="left" vertical="top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0" fillId="0" borderId="11" xfId="0" applyBorder="1"/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0" fontId="0" fillId="0" borderId="2" xfId="0" applyBorder="1"/>
    <xf numFmtId="14" fontId="3" fillId="0" borderId="1" xfId="0" applyNumberFormat="1" applyFont="1" applyBorder="1" applyAlignment="1">
      <alignment vertical="top"/>
    </xf>
    <xf numFmtId="0" fontId="5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top"/>
    </xf>
    <xf numFmtId="14" fontId="4" fillId="0" borderId="6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3" fillId="0" borderId="9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3" xfId="0" applyFont="1" applyBorder="1"/>
    <xf numFmtId="0" fontId="4" fillId="0" borderId="0" xfId="0" applyFont="1" applyAlignment="1">
      <alignment horizontal="left" vertical="top"/>
    </xf>
    <xf numFmtId="0" fontId="3" fillId="0" borderId="11" xfId="0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14" fontId="3" fillId="0" borderId="9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horizontal="left" vertical="top"/>
    </xf>
    <xf numFmtId="0" fontId="0" fillId="0" borderId="5" xfId="0" applyBorder="1" applyAlignment="1">
      <alignment horizontal="center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horizontal="left" vertical="top"/>
    </xf>
    <xf numFmtId="14" fontId="5" fillId="0" borderId="3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3" xfId="0" applyBorder="1"/>
    <xf numFmtId="14" fontId="3" fillId="0" borderId="3" xfId="0" applyNumberFormat="1" applyFont="1" applyBorder="1" applyAlignment="1">
      <alignment vertical="top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" fontId="3" fillId="0" borderId="5" xfId="1" applyNumberFormat="1" applyFont="1" applyFill="1" applyBorder="1" applyAlignment="1">
      <alignment vertical="top"/>
    </xf>
    <xf numFmtId="0" fontId="0" fillId="0" borderId="6" xfId="0" applyBorder="1" applyAlignment="1">
      <alignment horizontal="center"/>
    </xf>
    <xf numFmtId="0" fontId="0" fillId="0" borderId="3" xfId="0" applyBorder="1" applyAlignment="1"/>
    <xf numFmtId="14" fontId="3" fillId="0" borderId="7" xfId="0" applyNumberFormat="1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5" fillId="0" borderId="9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" fontId="3" fillId="0" borderId="5" xfId="0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left" vertical="top"/>
    </xf>
    <xf numFmtId="0" fontId="4" fillId="0" borderId="5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14" fontId="3" fillId="0" borderId="10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3" fillId="0" borderId="10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0" fontId="5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0" fillId="0" borderId="6" xfId="0" applyBorder="1" applyAlignment="1">
      <alignment horizontal="center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/>
    </xf>
    <xf numFmtId="14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/>
    </xf>
    <xf numFmtId="0" fontId="0" fillId="0" borderId="9" xfId="0" applyBorder="1" applyAlignment="1"/>
    <xf numFmtId="0" fontId="0" fillId="0" borderId="1" xfId="0" applyBorder="1" applyAlignment="1"/>
    <xf numFmtId="14" fontId="3" fillId="0" borderId="11" xfId="0" applyNumberFormat="1" applyFont="1" applyBorder="1" applyAlignment="1">
      <alignment vertical="top"/>
    </xf>
    <xf numFmtId="14" fontId="3" fillId="0" borderId="10" xfId="0" applyNumberFormat="1" applyFont="1" applyBorder="1" applyAlignment="1">
      <alignment vertical="top"/>
    </xf>
    <xf numFmtId="14" fontId="5" fillId="0" borderId="7" xfId="0" applyNumberFormat="1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14" fontId="3" fillId="0" borderId="10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3" fillId="0" borderId="10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3" fillId="0" borderId="10" xfId="0" applyNumberFormat="1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 wrapText="1"/>
    </xf>
    <xf numFmtId="0" fontId="0" fillId="0" borderId="6" xfId="0" applyBorder="1" applyAlignment="1">
      <alignment horizontal="center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3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/>
    </xf>
    <xf numFmtId="14" fontId="3" fillId="0" borderId="10" xfId="0" applyNumberFormat="1" applyFont="1" applyBorder="1" applyAlignment="1">
      <alignment horizontal="left" vertical="top"/>
    </xf>
    <xf numFmtId="0" fontId="8" fillId="0" borderId="5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14" fontId="3" fillId="0" borderId="3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1" fontId="3" fillId="0" borderId="3" xfId="0" applyNumberFormat="1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center" vertical="top"/>
    </xf>
    <xf numFmtId="1" fontId="3" fillId="0" borderId="3" xfId="0" applyNumberFormat="1" applyFont="1" applyBorder="1" applyAlignment="1">
      <alignment horizontal="center" vertical="top" wrapText="1"/>
    </xf>
    <xf numFmtId="1" fontId="3" fillId="0" borderId="7" xfId="0" applyNumberFormat="1" applyFont="1" applyBorder="1" applyAlignment="1">
      <alignment horizontal="center" vertical="top" wrapText="1"/>
    </xf>
    <xf numFmtId="1" fontId="3" fillId="0" borderId="6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7" xfId="0" applyNumberFormat="1" applyFont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center" vertical="top" wrapText="1"/>
    </xf>
    <xf numFmtId="1" fontId="3" fillId="0" borderId="3" xfId="2" applyNumberFormat="1" applyFont="1" applyBorder="1" applyAlignment="1">
      <alignment horizontal="center" vertical="top"/>
    </xf>
    <xf numFmtId="1" fontId="3" fillId="0" borderId="7" xfId="2" applyNumberFormat="1" applyFont="1" applyBorder="1" applyAlignment="1">
      <alignment horizontal="center" vertical="top"/>
    </xf>
    <xf numFmtId="1" fontId="3" fillId="0" borderId="6" xfId="2" applyNumberFormat="1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10" fillId="0" borderId="5" xfId="0" applyNumberFormat="1" applyFont="1" applyBorder="1" applyAlignment="1">
      <alignment horizontal="left" vertical="top"/>
    </xf>
    <xf numFmtId="14" fontId="10" fillId="0" borderId="5" xfId="0" applyNumberFormat="1" applyFont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left" vertical="top" wrapText="1"/>
    </xf>
    <xf numFmtId="1" fontId="5" fillId="0" borderId="5" xfId="0" applyNumberFormat="1" applyFont="1" applyBorder="1" applyAlignment="1">
      <alignment horizontal="center" vertical="top"/>
    </xf>
    <xf numFmtId="1" fontId="5" fillId="0" borderId="3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0" fontId="6" fillId="0" borderId="3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" fontId="5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 vertical="top" wrapText="1"/>
    </xf>
    <xf numFmtId="49" fontId="3" fillId="0" borderId="7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 wrapText="1"/>
    </xf>
    <xf numFmtId="14" fontId="3" fillId="0" borderId="1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14" fontId="3" fillId="0" borderId="10" xfId="0" applyNumberFormat="1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0" fontId="5" fillId="0" borderId="7" xfId="0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14" fontId="6" fillId="0" borderId="7" xfId="0" applyNumberFormat="1" applyFont="1" applyBorder="1" applyAlignment="1">
      <alignment horizontal="left" vertical="top" wrapText="1"/>
    </xf>
    <xf numFmtId="14" fontId="6" fillId="0" borderId="6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7" xfId="0" applyNumberFormat="1" applyFont="1" applyBorder="1" applyAlignment="1">
      <alignment horizontal="center" vertical="top" wrapText="1"/>
    </xf>
    <xf numFmtId="49" fontId="5" fillId="0" borderId="6" xfId="0" applyNumberFormat="1" applyFont="1" applyBorder="1" applyAlignment="1">
      <alignment horizontal="center" vertical="top" wrapText="1"/>
    </xf>
    <xf numFmtId="14" fontId="4" fillId="0" borderId="3" xfId="0" applyNumberFormat="1" applyFont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14" fontId="4" fillId="0" borderId="6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vertical="top" wrapText="1"/>
    </xf>
    <xf numFmtId="49" fontId="5" fillId="0" borderId="7" xfId="0" applyNumberFormat="1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14" fontId="3" fillId="0" borderId="10" xfId="0" applyNumberFormat="1" applyFont="1" applyBorder="1" applyAlignment="1">
      <alignment horizontal="center" vertical="top" wrapText="1"/>
    </xf>
    <xf numFmtId="14" fontId="3" fillId="0" borderId="9" xfId="0" applyNumberFormat="1" applyFont="1" applyBorder="1" applyAlignment="1">
      <alignment horizontal="center" vertical="top" wrapText="1"/>
    </xf>
    <xf numFmtId="14" fontId="3" fillId="0" borderId="11" xfId="0" applyNumberFormat="1" applyFont="1" applyBorder="1" applyAlignment="1">
      <alignment horizontal="center" vertical="top" wrapText="1"/>
    </xf>
    <xf numFmtId="49" fontId="5" fillId="0" borderId="3" xfId="0" applyNumberFormat="1" applyFont="1" applyBorder="1" applyAlignment="1">
      <alignment horizontal="center" vertical="top"/>
    </xf>
    <xf numFmtId="49" fontId="5" fillId="0" borderId="7" xfId="0" applyNumberFormat="1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6" xfId="0" applyNumberFormat="1" applyFont="1" applyBorder="1" applyAlignment="1">
      <alignment horizontal="left" vertical="top"/>
    </xf>
    <xf numFmtId="0" fontId="5" fillId="0" borderId="1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3" fillId="0" borderId="5" xfId="0" applyFont="1" applyFill="1" applyBorder="1" applyAlignment="1">
      <alignment vertical="top" wrapText="1"/>
    </xf>
    <xf numFmtId="1" fontId="3" fillId="0" borderId="5" xfId="1" applyNumberFormat="1" applyFont="1" applyFill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 wrapText="1"/>
    </xf>
    <xf numFmtId="14" fontId="5" fillId="0" borderId="3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14" fontId="5" fillId="0" borderId="5" xfId="0" applyNumberFormat="1" applyFont="1" applyFill="1" applyBorder="1" applyAlignment="1">
      <alignment horizontal="left" vertical="top"/>
    </xf>
    <xf numFmtId="14" fontId="5" fillId="0" borderId="5" xfId="0" applyNumberFormat="1" applyFont="1" applyFill="1" applyBorder="1" applyAlignment="1">
      <alignment horizontal="left" vertical="top" wrapText="1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0" fontId="3" fillId="0" borderId="5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4" fillId="0" borderId="0" xfId="0" applyFont="1" applyAlignment="1">
      <alignment horizontal="center" vertical="top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Medium9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externalLink" Target="externalLinks/externalLink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966016"/>
        <c:axId val="250967552"/>
      </c:barChart>
      <c:catAx>
        <c:axId val="250966016"/>
        <c:scaling>
          <c:orientation val="minMax"/>
        </c:scaling>
        <c:delete val="0"/>
        <c:axPos val="b"/>
        <c:majorTickMark val="out"/>
        <c:minorTickMark val="none"/>
        <c:tickLblPos val="nextTo"/>
        <c:crossAx val="250967552"/>
        <c:crosses val="autoZero"/>
        <c:auto val="1"/>
        <c:lblAlgn val="ctr"/>
        <c:lblOffset val="100"/>
        <c:noMultiLvlLbl val="0"/>
      </c:catAx>
      <c:valAx>
        <c:axId val="250967552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50966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2;&#1073;&#1086;&#1095;&#1072;&#1103;/&#1086;&#1090;&#1095;&#1077;&#1090;&#1099;,%20&#1089;&#1087;&#1088;&#1072;&#1074;&#1082;&#1080;/&#1056;&#1077;&#1077;&#1089;&#1090;&#1088;%20&#1053;&#1050;&#1054;-&#1087;&#1086;&#1083;&#1091;&#1095;&#1072;&#1090;&#1077;&#1083;&#1077;&#1081;%20&#1087;&#1086;&#1076;&#1076;&#1077;&#1088;&#1078;&#1082;&#1080;%20&#1074;%202016%20&#1075;&#1086;&#1076;&#109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3%20&#1075;&#1086;&#1076;&#109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8%20&#1075;&#1086;&#1076;&#109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4%20&#1075;&#1086;&#1076;&#109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9%20&#1075;&#1086;&#1076;&#109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 refreshError="1">
        <row r="2">
          <cell r="A2" t="str">
            <v xml:space="preserve">Реестр социально ориентированных некоммерческих организаций - получателей поддержки </v>
          </cell>
        </row>
        <row r="4">
          <cell r="A4" t="str">
            <v>Реквизиты реестровой записи</v>
          </cell>
          <cell r="C4" t="str">
            <v>Дата принятия решения
об оказании поддержки или о прекра-щении оказания поддержки</v>
          </cell>
          <cell r="D4" t="str">
            <v>Сведения о социально ориентированных некоммерческих организациях - получателях государственной поддержки</v>
          </cell>
          <cell r="J4" t="str">
            <v>Сведения о предоставленной поддержке</v>
          </cell>
          <cell r="M4" t="str">
    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    </cell>
        </row>
        <row r="5">
          <cell r="A5" t="str">
            <v>№ п/п</v>
          </cell>
          <cell r="B5" t="str">
            <v>дата включения в реестр</v>
          </cell>
          <cell r="D5" t="str">
            <v>полное  и (если имеется) сокращенное наименование постоянно действующего органа некоммерческой организации, название организации</v>
          </cell>
          <cell r="E5" t="str">
            <v>почтовый адрес и электронный адреса, контактные телефоны, факс, фамилия, имя, отчество руководителя</v>
          </cell>
          <cell r="F5" t="str">
            <v>основной государственный регистрационный номер записи
о государствен-ной регистрации некоммерческой организации (ОГРН)</v>
          </cell>
          <cell r="G5" t="str">
            <v>идентифика-ционный номер налогоплатель-щика</v>
          </cell>
          <cell r="H5" t="str">
            <v>виды деятельности некоммерческой организации</v>
          </cell>
          <cell r="J5" t="str">
            <v>вид государственной  поддержки</v>
          </cell>
          <cell r="K5" t="str">
            <v>объем (размер) государственной  поддержки, тыс. руб.</v>
          </cell>
          <cell r="L5" t="str">
            <v>срок оказания государственной  поддержки</v>
          </cell>
        </row>
        <row r="25">
          <cell r="G25" t="str">
            <v>6612006271</v>
          </cell>
          <cell r="I25" t="str">
            <v>Подготовка сборных команд мастеров по техническим видам спорта, предоставление услуг дополнительного образования</v>
          </cell>
          <cell r="J25" t="str">
            <v>безвозмездное пользование муниципальным имуществом</v>
          </cell>
          <cell r="K25" t="str">
            <v>безвозмездное пользование муниципальным имуществом: нежилым помещением общей площадью 715,6 кв.м.</v>
          </cell>
        </row>
        <row r="27">
          <cell r="E27" t="str">
            <v xml:space="preserve">623400 Свердловская область г. Каменск-Уральский, ул. Парковая, 17, председатель Лагунова Тамара Тихоновна, эл. адрес:sheshina.el@yandex.ru
</v>
          </cell>
          <cell r="F27" t="str">
            <v>1026600004870</v>
          </cell>
          <cell r="G27">
            <v>6659016317</v>
          </cell>
          <cell r="I27" t="str">
    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    </cell>
        </row>
        <row r="32">
          <cell r="D32" t="str">
            <v xml:space="preserve"> Некоммерческое партнерство "Дзюдо"</v>
          </cell>
          <cell r="E32" t="str">
            <v>623400 Свердловская область г.Каменск-Уральский, ул.Белинского,1а, руководитель Тылис Сергей Петрович, эл. адрес:tylis-kerama@bk.ru</v>
          </cell>
          <cell r="F32" t="str">
            <v>1086600001070</v>
          </cell>
          <cell r="G32">
            <v>6612025820</v>
          </cell>
          <cell r="I32" t="str">
    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    </cell>
          <cell r="J32" t="str">
            <v>безвозмездное пользование муниципальным имуществом</v>
          </cell>
          <cell r="K32" t="str">
            <v>безвозмездное пользование муниципальным имуществом: нежилым помещением общей площадью 236,8 кв.м.</v>
          </cell>
          <cell r="M32" t="str">
            <v>не имеется</v>
          </cell>
        </row>
        <row r="39">
          <cell r="D39" t="str">
    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    </cell>
          <cell r="F39" t="str">
            <v>1026600932710</v>
          </cell>
          <cell r="G39">
            <v>6612004122</v>
          </cell>
          <cell r="I39" t="str">
    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    </cell>
          <cell r="J39" t="str">
            <v>безвозмездное пользование муниципальным имуществом</v>
          </cell>
          <cell r="M39" t="str">
            <v>не имеется</v>
          </cell>
        </row>
        <row r="40">
          <cell r="D40" t="str">
            <v>Некоммерческая организация "Благотворительный фонд "Город милосердия"</v>
          </cell>
          <cell r="F40" t="str">
            <v>1056600673843</v>
          </cell>
          <cell r="G40">
            <v>6612017851</v>
          </cell>
          <cell r="I40" t="str">
    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    </cell>
          <cell r="J40" t="str">
            <v>безвозмездное пользование муниципальным имуществом</v>
          </cell>
          <cell r="K40" t="str">
            <v xml:space="preserve">безвозмездное пользование муниципальным имуществом: нежилым помещением общей площадью 250,1 кв.м. </v>
          </cell>
          <cell r="M40" t="str">
            <v>не имеется</v>
          </cell>
        </row>
        <row r="45">
          <cell r="D45" t="str">
            <v>Религиозная организация "Каменская Епархия Русской Православной Церкви (Московский Патриархат)"</v>
          </cell>
          <cell r="E45" t="str">
            <v>623418 г. Каменск-Уральский, ул. Кирова,18</v>
          </cell>
          <cell r="F45" t="str">
            <v>1116699000021</v>
          </cell>
          <cell r="G45">
            <v>6612037110</v>
          </cell>
          <cell r="I45" t="str">
            <v>религиозная деятельность</v>
          </cell>
        </row>
        <row r="47">
          <cell r="J47" t="str">
            <v>безвозмездное пользование муниципальным имуществом</v>
          </cell>
          <cell r="M47" t="str">
            <v>не имеется</v>
          </cell>
        </row>
        <row r="51">
          <cell r="D51" t="str">
            <v>Каменск-Уральское отделение Межрегиональной общественной организации "Союз десантников"</v>
          </cell>
          <cell r="F51" t="str">
            <v>1126600005256</v>
          </cell>
          <cell r="G51">
            <v>6612998731</v>
          </cell>
          <cell r="I51" t="str">
    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    </cell>
        </row>
        <row r="88">
          <cell r="D88" t="str">
            <v>Свердловская региональная общественная организация социальной поддержки уязвимых людей «Источник добра»</v>
          </cell>
          <cell r="E88" t="str">
            <v>623414 Свердловская область г. Каменск-Уральский ул. Клубная, 10а, руководитель Бурко Евгений Юрьевич</v>
          </cell>
          <cell r="F88" t="str">
            <v>1126600003122</v>
          </cell>
          <cell r="G88">
            <v>6612998717</v>
          </cell>
          <cell r="I88" t="str">
    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    </cell>
        </row>
        <row r="93">
          <cell r="F93" t="str">
            <v>1036605620589</v>
          </cell>
          <cell r="G93">
            <v>6612001202</v>
          </cell>
          <cell r="I93" t="str">
    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    </cell>
        </row>
        <row r="114">
          <cell r="E114" t="str">
            <v>623400, г. Каменск-Уральский, ул.Февральской революции, д.13, атаман Сумин Владимир Геннадьевич, atamansumin@yandex.ru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1">
          <cell r="E41" t="str">
            <v xml:space="preserve">623400 Свердловская область г. Каменск-Уральский, ул. Ленина, 115 Президент Дегтянников Игорь Германович
</v>
          </cell>
        </row>
        <row r="52">
          <cell r="B52">
            <v>44651</v>
          </cell>
          <cell r="C52" t="str">
            <v>Договор № 4 от 31.03.2022</v>
          </cell>
        </row>
        <row r="53">
          <cell r="B53">
            <v>45063</v>
          </cell>
          <cell r="C53" t="str">
            <v>Договор № 5 от 17.05.2023</v>
          </cell>
        </row>
        <row r="58">
          <cell r="I58" t="str">
            <v>безвозмездное пользование муниципальным имуществом</v>
          </cell>
          <cell r="J58" t="str">
            <v xml:space="preserve">безвозмездное пользование муниципальным имуществом: нежилым помещением площадью 63 кв.м. </v>
          </cell>
          <cell r="L58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58" t="str">
            <v>не имеется</v>
          </cell>
        </row>
        <row r="69">
          <cell r="B69">
            <v>45063</v>
          </cell>
          <cell r="C69" t="str">
            <v>Договор № 4 от 17.05.2023</v>
          </cell>
        </row>
        <row r="71">
          <cell r="I71" t="str">
            <v>безвозмездное пользование муниципальным имуществом</v>
          </cell>
          <cell r="J71" t="str">
            <v>безвозмездное пользование мунципальным имуществом: нежилым помещением общей площадью 59,8 кв.м.</v>
          </cell>
          <cell r="L71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71" t="str">
            <v>не имеется</v>
          </cell>
        </row>
        <row r="82">
          <cell r="B82">
            <v>45125</v>
          </cell>
          <cell r="I82" t="str">
            <v>безвозмездное пользование муниципальным имуществом</v>
          </cell>
          <cell r="J82" t="str">
            <v>безвозмездное пользование муниципальным имуществом: нежилым помещением общей площадью 16,4 кв.м.</v>
          </cell>
          <cell r="K82" t="str">
            <v>19.07.2023-18.07.2028</v>
          </cell>
          <cell r="L82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82" t="str">
            <v>не имеется</v>
          </cell>
        </row>
        <row r="94">
          <cell r="B94">
            <v>44723</v>
          </cell>
          <cell r="C94" t="str">
            <v>Договор № 6 от 11.06.2022</v>
          </cell>
        </row>
        <row r="107">
          <cell r="B107">
            <v>44380</v>
          </cell>
          <cell r="C107" t="str">
            <v>Договор № 8 от 03.07.2021</v>
          </cell>
          <cell r="I107" t="str">
            <v>безвозмездное пользование муниципальным имуществом</v>
          </cell>
          <cell r="J107" t="str">
            <v>безвозмездное пользование муниципальным имуществом: нежилым помещением общей площадью 77,9 кв.м.</v>
          </cell>
          <cell r="K107" t="str">
            <v>03.07.2021-02.07.2026</v>
          </cell>
          <cell r="L107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07" t="str">
            <v>не имеется</v>
          </cell>
        </row>
        <row r="116">
          <cell r="I116" t="str">
            <v>безвозмездное пользование муниципальным имуществом</v>
          </cell>
          <cell r="J116" t="str">
            <v>безвозмездное пользование муниципальным имуществом: нежилым помещением общей площадью 198,7 кв.м.</v>
          </cell>
          <cell r="K116" t="str">
            <v>03.10.2023-02.10.2028</v>
          </cell>
          <cell r="L116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16" t="str">
            <v>не имеется</v>
          </cell>
        </row>
        <row r="128">
          <cell r="B128">
            <v>44090</v>
          </cell>
          <cell r="C128" t="str">
            <v>Договор № 3 от 16.09.2020</v>
          </cell>
          <cell r="G128">
            <v>6612005101</v>
          </cell>
        </row>
        <row r="159">
          <cell r="B159">
            <v>44617</v>
          </cell>
          <cell r="C159" t="str">
            <v>Договор № 1 от 25.02.2022</v>
          </cell>
        </row>
        <row r="176">
          <cell r="I176" t="str">
            <v>субсидия на организацию и проведение социально значимого проекта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4">
          <cell r="I44" t="str">
            <v>безвозмездное пользование муниципальным имуществом</v>
          </cell>
          <cell r="M44" t="str">
            <v>не имеется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87">
          <cell r="B87">
            <v>44723</v>
          </cell>
          <cell r="C87" t="str">
            <v>Договор № 6 от 11.06.2022</v>
          </cell>
        </row>
        <row r="97">
          <cell r="B97">
            <v>44380</v>
          </cell>
          <cell r="C97" t="str">
            <v>Договор № 8 от 03.07.2021</v>
          </cell>
        </row>
        <row r="104">
          <cell r="B104">
            <v>45505</v>
          </cell>
          <cell r="C104" t="str">
            <v>Договор № 19 от 01.08.2024</v>
          </cell>
        </row>
        <row r="125">
          <cell r="F125">
            <v>1176658118053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54">
          <cell r="D54" t="str">
            <v>Общественная организация "Каменск-Уральский клуб служебного собаководства"</v>
          </cell>
          <cell r="E54" t="str">
            <v>623400 Свердловская область, г.Каменск-Уральский ул.Ленина 11, руководитель Метлева Лариса федоровна, эл. адрес:kukcc@mail.ru</v>
          </cell>
          <cell r="F54" t="str">
            <v>1036605632293</v>
          </cell>
          <cell r="G54">
            <v>6612005951</v>
          </cell>
          <cell r="H54" t="str">
    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CM155"/>
  <sheetViews>
    <sheetView tabSelected="1" view="pageBreakPreview" topLeftCell="A146" zoomScale="96" zoomScaleNormal="95" zoomScaleSheetLayoutView="96" workbookViewId="0">
      <selection activeCell="D150" sqref="D150"/>
    </sheetView>
  </sheetViews>
  <sheetFormatPr defaultRowHeight="15" x14ac:dyDescent="0.25"/>
  <cols>
    <col min="1" max="1" width="6.5703125" customWidth="1"/>
    <col min="2" max="2" width="10.42578125" customWidth="1"/>
    <col min="3" max="3" width="17.140625" customWidth="1"/>
    <col min="4" max="4" width="24.140625" customWidth="1"/>
    <col min="5" max="5" width="20.140625" customWidth="1"/>
    <col min="6" max="6" width="18.28515625" customWidth="1"/>
    <col min="7" max="7" width="13.42578125" customWidth="1"/>
    <col min="8" max="8" width="36.28515625" customWidth="1"/>
    <col min="9" max="9" width="15.140625" customWidth="1"/>
    <col min="10" max="10" width="18.42578125" customWidth="1"/>
    <col min="11" max="11" width="11.140625" customWidth="1"/>
    <col min="12" max="12" width="25.42578125" customWidth="1"/>
    <col min="13" max="13" width="12.85546875" customWidth="1"/>
    <col min="14" max="14" width="18.28515625" customWidth="1"/>
  </cols>
  <sheetData>
    <row r="1" spans="1:14" x14ac:dyDescent="0.25">
      <c r="E1" s="4"/>
      <c r="F1" s="57" t="s">
        <v>2</v>
      </c>
      <c r="G1" s="358"/>
      <c r="H1" s="57"/>
      <c r="I1" s="57"/>
      <c r="J1" s="57"/>
      <c r="K1" s="1"/>
      <c r="L1" s="1"/>
      <c r="M1" s="1"/>
      <c r="N1" s="14"/>
    </row>
    <row r="2" spans="1:14" ht="17.25" customHeight="1" x14ac:dyDescent="0.25">
      <c r="E2" s="4"/>
      <c r="F2" s="57"/>
      <c r="G2" s="57" t="s">
        <v>162</v>
      </c>
      <c r="H2" s="122"/>
      <c r="I2" s="57"/>
      <c r="J2" s="57"/>
      <c r="K2" s="1"/>
      <c r="L2" s="1"/>
      <c r="M2" s="1"/>
      <c r="N2" s="14"/>
    </row>
    <row r="3" spans="1:14" ht="26.25" customHeight="1" x14ac:dyDescent="0.25">
      <c r="A3" s="301" t="str">
        <f>[1]Лист1!$A$4</f>
        <v>Реквизиты реестровой записи</v>
      </c>
      <c r="B3" s="305"/>
      <c r="C3" s="306" t="str">
        <f>[1]Лист1!$C$4</f>
        <v>Дата принятия решения
об оказании поддержки или о прекра-щении оказания поддержки</v>
      </c>
      <c r="D3" s="301" t="str">
        <f>[1]Лист1!$D$4</f>
        <v>Сведения о социально ориентированных некоммерческих организациях - получателях государственной поддержки</v>
      </c>
      <c r="E3" s="304"/>
      <c r="F3" s="304"/>
      <c r="G3" s="304"/>
      <c r="H3" s="304"/>
      <c r="I3" s="301" t="str">
        <f>[1]Лист1!$J$4</f>
        <v>Сведения о предоставленной поддержке</v>
      </c>
      <c r="J3" s="304"/>
      <c r="K3" s="305"/>
      <c r="L3" s="302" t="s">
        <v>6</v>
      </c>
      <c r="M3" s="301" t="str">
        <f>[1]Лист1!$M$4</f>
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</c>
      <c r="N3" s="332" t="s">
        <v>75</v>
      </c>
    </row>
    <row r="4" spans="1:14" ht="180.75" customHeight="1" x14ac:dyDescent="0.25">
      <c r="A4" s="11" t="str">
        <f>[1]Лист1!A5</f>
        <v>№ п/п</v>
      </c>
      <c r="B4" s="11" t="str">
        <f>[1]Лист1!B5</f>
        <v>дата включения в реестр</v>
      </c>
      <c r="C4" s="307"/>
      <c r="D4" s="12" t="str">
        <f>[1]Лист1!D5</f>
        <v>полное  и (если имеется) сокращенное наименование постоянно действующего органа некоммерческой организации, название организации</v>
      </c>
      <c r="E4" s="12" t="str">
        <f>[1]Лист1!E5</f>
        <v>почтовый адрес и электронный адреса, контактные телефоны, факс, фамилия, имя, отчество руководителя</v>
      </c>
      <c r="F4" s="12" t="str">
        <f>[1]Лист1!F5</f>
        <v>основной государственный регистрационный номер записи
о государствен-ной регистрации некоммерческой организации (ОГРН)</v>
      </c>
      <c r="G4" s="12" t="str">
        <f>[1]Лист1!G5</f>
        <v>идентифика-ционный номер налогоплатель-щика</v>
      </c>
      <c r="H4" s="12" t="str">
        <f>[1]Лист1!H5</f>
        <v>виды деятельности некоммерческой организации</v>
      </c>
      <c r="I4" s="12" t="str">
        <f>[1]Лист1!J5</f>
        <v>вид государственной  поддержки</v>
      </c>
      <c r="J4" s="12" t="str">
        <f>[1]Лист1!K5</f>
        <v>объем (размер) государственной  поддержки, тыс. руб.</v>
      </c>
      <c r="K4" s="12" t="str">
        <f>[1]Лист1!L5</f>
        <v>срок оказания государственной  поддержки</v>
      </c>
      <c r="L4" s="303"/>
      <c r="M4" s="301"/>
      <c r="N4" s="332"/>
    </row>
    <row r="5" spans="1:14" x14ac:dyDescent="0.25">
      <c r="A5" s="3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9">
        <v>13</v>
      </c>
      <c r="N5" s="66">
        <v>14</v>
      </c>
    </row>
    <row r="6" spans="1:14" ht="157.5" customHeight="1" x14ac:dyDescent="0.25">
      <c r="A6" s="217">
        <v>1</v>
      </c>
      <c r="B6" s="287">
        <v>38596</v>
      </c>
      <c r="C6" s="287" t="s">
        <v>29</v>
      </c>
      <c r="D6" s="290" t="s">
        <v>140</v>
      </c>
      <c r="E6" s="287" t="s">
        <v>61</v>
      </c>
      <c r="F6" s="293" t="s">
        <v>141</v>
      </c>
      <c r="G6" s="293" t="str">
        <f>[1]Лист1!G25</f>
        <v>6612006271</v>
      </c>
      <c r="H6" s="293" t="str">
        <f>[1]Лист1!I25</f>
        <v>Подготовка сборных команд мастеров по техническим видам спорта, предоставление услуг дополнительного образования</v>
      </c>
      <c r="I6" s="321" t="str">
        <f>[1]Лист1!J25</f>
        <v>безвозмездное пользование муниципальным имуществом</v>
      </c>
      <c r="J6" s="321" t="str">
        <f>[1]Лист1!K25</f>
        <v>безвозмездное пользование муниципальным имуществом: нежилым помещением общей площадью 715,6 кв.м.</v>
      </c>
      <c r="K6" s="321" t="s">
        <v>30</v>
      </c>
      <c r="L6" s="324" t="s">
        <v>34</v>
      </c>
      <c r="M6" s="284" t="s">
        <v>0</v>
      </c>
      <c r="N6" s="13"/>
    </row>
    <row r="7" spans="1:14" ht="5.25" hidden="1" customHeight="1" x14ac:dyDescent="0.25">
      <c r="A7" s="218"/>
      <c r="B7" s="288"/>
      <c r="C7" s="288"/>
      <c r="D7" s="291"/>
      <c r="E7" s="288"/>
      <c r="F7" s="294"/>
      <c r="G7" s="294"/>
      <c r="H7" s="294"/>
      <c r="I7" s="322"/>
      <c r="J7" s="322"/>
      <c r="K7" s="322"/>
      <c r="L7" s="325"/>
      <c r="M7" s="285"/>
      <c r="N7" s="13"/>
    </row>
    <row r="8" spans="1:14" ht="5.25" hidden="1" customHeight="1" x14ac:dyDescent="0.25">
      <c r="A8" s="219"/>
      <c r="B8" s="289"/>
      <c r="C8" s="289"/>
      <c r="D8" s="292"/>
      <c r="E8" s="289"/>
      <c r="F8" s="295"/>
      <c r="G8" s="295"/>
      <c r="H8" s="295"/>
      <c r="I8" s="323"/>
      <c r="J8" s="323"/>
      <c r="K8" s="323"/>
      <c r="L8" s="326"/>
      <c r="M8" s="286"/>
      <c r="N8" s="13"/>
    </row>
    <row r="9" spans="1:14" ht="92.25" customHeight="1" x14ac:dyDescent="0.25">
      <c r="A9" s="217">
        <v>2</v>
      </c>
      <c r="B9" s="268">
        <v>45702</v>
      </c>
      <c r="C9" s="268" t="s">
        <v>76</v>
      </c>
      <c r="D9" s="296" t="s">
        <v>51</v>
      </c>
      <c r="E9" s="268" t="str">
        <f>[1]Лист1!E27</f>
        <v xml:space="preserve">623400 Свердловская область г. Каменск-Уральский, ул. Парковая, 17, председатель Лагунова Тамара Тихоновна, эл. адрес:sheshina.el@yandex.ru
</v>
      </c>
      <c r="F9" s="256" t="str">
        <f>[1]Лист1!F27</f>
        <v>1026600004870</v>
      </c>
      <c r="G9" s="256">
        <f>[1]Лист1!G27</f>
        <v>6659016317</v>
      </c>
      <c r="H9" s="229" t="str">
        <f>[1]Лист1!$I$27</f>
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</c>
      <c r="I9" s="223" t="s">
        <v>77</v>
      </c>
      <c r="J9" s="223" t="s">
        <v>78</v>
      </c>
      <c r="K9" s="223" t="s">
        <v>79</v>
      </c>
      <c r="L9" s="268" t="s">
        <v>80</v>
      </c>
      <c r="M9" s="327" t="str">
        <f>$M$6</f>
        <v>не имеется</v>
      </c>
      <c r="N9" s="13"/>
    </row>
    <row r="10" spans="1:14" ht="0.75" hidden="1" customHeight="1" x14ac:dyDescent="0.25">
      <c r="A10" s="218"/>
      <c r="B10" s="299"/>
      <c r="C10" s="299"/>
      <c r="D10" s="297"/>
      <c r="E10" s="299"/>
      <c r="F10" s="257"/>
      <c r="G10" s="257"/>
      <c r="H10" s="230"/>
      <c r="I10" s="224"/>
      <c r="J10" s="224"/>
      <c r="K10" s="224"/>
      <c r="L10" s="299"/>
      <c r="M10" s="328"/>
      <c r="N10" s="13"/>
    </row>
    <row r="11" spans="1:14" ht="3" hidden="1" customHeight="1" x14ac:dyDescent="0.25">
      <c r="A11" s="218"/>
      <c r="B11" s="299"/>
      <c r="C11" s="299"/>
      <c r="D11" s="297"/>
      <c r="E11" s="299"/>
      <c r="F11" s="257"/>
      <c r="G11" s="257"/>
      <c r="H11" s="230"/>
      <c r="I11" s="224"/>
      <c r="J11" s="224"/>
      <c r="K11" s="224"/>
      <c r="L11" s="299"/>
      <c r="M11" s="328"/>
      <c r="N11" s="13"/>
    </row>
    <row r="12" spans="1:14" ht="89.25" hidden="1" customHeight="1" x14ac:dyDescent="0.25">
      <c r="A12" s="218"/>
      <c r="B12" s="299"/>
      <c r="C12" s="299"/>
      <c r="D12" s="297"/>
      <c r="E12" s="299"/>
      <c r="F12" s="257"/>
      <c r="G12" s="257"/>
      <c r="H12" s="230"/>
      <c r="I12" s="224"/>
      <c r="J12" s="224"/>
      <c r="K12" s="224"/>
      <c r="L12" s="299"/>
      <c r="M12" s="328"/>
      <c r="N12" s="13"/>
    </row>
    <row r="13" spans="1:14" ht="25.5" hidden="1" customHeight="1" x14ac:dyDescent="0.25">
      <c r="A13" s="218"/>
      <c r="B13" s="299"/>
      <c r="C13" s="299"/>
      <c r="D13" s="297"/>
      <c r="E13" s="299"/>
      <c r="F13" s="257"/>
      <c r="G13" s="257"/>
      <c r="H13" s="230"/>
      <c r="I13" s="224"/>
      <c r="J13" s="224"/>
      <c r="K13" s="224"/>
      <c r="L13" s="299"/>
      <c r="M13" s="328"/>
      <c r="N13" s="13"/>
    </row>
    <row r="14" spans="1:14" ht="9.75" hidden="1" customHeight="1" x14ac:dyDescent="0.25">
      <c r="A14" s="218"/>
      <c r="B14" s="299"/>
      <c r="C14" s="299"/>
      <c r="D14" s="297"/>
      <c r="E14" s="299"/>
      <c r="F14" s="257"/>
      <c r="G14" s="257"/>
      <c r="H14" s="230"/>
      <c r="I14" s="224"/>
      <c r="J14" s="224"/>
      <c r="K14" s="224"/>
      <c r="L14" s="299"/>
      <c r="M14" s="328"/>
      <c r="N14" s="13"/>
    </row>
    <row r="15" spans="1:14" ht="25.5" hidden="1" customHeight="1" x14ac:dyDescent="0.25">
      <c r="A15" s="218"/>
      <c r="B15" s="299"/>
      <c r="C15" s="299"/>
      <c r="D15" s="297"/>
      <c r="E15" s="299"/>
      <c r="F15" s="257"/>
      <c r="G15" s="257"/>
      <c r="H15" s="230"/>
      <c r="I15" s="224"/>
      <c r="J15" s="224"/>
      <c r="K15" s="224"/>
      <c r="L15" s="299"/>
      <c r="M15" s="328"/>
      <c r="N15" s="13"/>
    </row>
    <row r="16" spans="1:14" ht="25.5" hidden="1" customHeight="1" x14ac:dyDescent="0.25">
      <c r="A16" s="218"/>
      <c r="B16" s="299"/>
      <c r="C16" s="299"/>
      <c r="D16" s="297"/>
      <c r="E16" s="299"/>
      <c r="F16" s="257"/>
      <c r="G16" s="257"/>
      <c r="H16" s="230"/>
      <c r="I16" s="224"/>
      <c r="J16" s="224"/>
      <c r="K16" s="224"/>
      <c r="L16" s="299"/>
      <c r="M16" s="328"/>
      <c r="N16" s="13"/>
    </row>
    <row r="17" spans="1:14" ht="23.25" hidden="1" customHeight="1" x14ac:dyDescent="0.25">
      <c r="A17" s="218"/>
      <c r="B17" s="266"/>
      <c r="C17" s="266"/>
      <c r="D17" s="297"/>
      <c r="E17" s="299"/>
      <c r="F17" s="257"/>
      <c r="G17" s="257"/>
      <c r="H17" s="230"/>
      <c r="I17" s="225"/>
      <c r="J17" s="225"/>
      <c r="K17" s="225"/>
      <c r="L17" s="266"/>
      <c r="M17" s="329"/>
      <c r="N17" s="13"/>
    </row>
    <row r="18" spans="1:14" ht="87.75" customHeight="1" x14ac:dyDescent="0.25">
      <c r="A18" s="218"/>
      <c r="B18" s="104">
        <v>45782</v>
      </c>
      <c r="C18" s="104" t="s">
        <v>97</v>
      </c>
      <c r="D18" s="297"/>
      <c r="E18" s="299"/>
      <c r="F18" s="257"/>
      <c r="G18" s="257"/>
      <c r="H18" s="230"/>
      <c r="I18" s="103" t="s">
        <v>98</v>
      </c>
      <c r="J18" s="103" t="s">
        <v>103</v>
      </c>
      <c r="K18" s="103" t="s">
        <v>99</v>
      </c>
      <c r="L18" s="91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8" s="172" t="str">
        <f>$M$9</f>
        <v>не имеется</v>
      </c>
      <c r="N18" s="13"/>
    </row>
    <row r="19" spans="1:14" ht="87.75" customHeight="1" x14ac:dyDescent="0.25">
      <c r="A19" s="218"/>
      <c r="B19" s="141">
        <v>45870</v>
      </c>
      <c r="C19" s="141" t="s">
        <v>130</v>
      </c>
      <c r="D19" s="297"/>
      <c r="E19" s="299"/>
      <c r="F19" s="257"/>
      <c r="G19" s="257"/>
      <c r="H19" s="230"/>
      <c r="I19" s="147" t="s">
        <v>131</v>
      </c>
      <c r="J19" s="147" t="s">
        <v>132</v>
      </c>
      <c r="K19" s="147" t="s">
        <v>133</v>
      </c>
      <c r="L19" s="140" t="str">
        <f>$L$18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9" s="172" t="str">
        <f>$M$18</f>
        <v>не имеется</v>
      </c>
      <c r="N19" s="13"/>
    </row>
    <row r="20" spans="1:14" ht="87.75" customHeight="1" x14ac:dyDescent="0.25">
      <c r="A20" s="219"/>
      <c r="B20" s="185">
        <v>45971</v>
      </c>
      <c r="C20" s="185" t="s">
        <v>145</v>
      </c>
      <c r="D20" s="298"/>
      <c r="E20" s="266"/>
      <c r="F20" s="258"/>
      <c r="G20" s="258"/>
      <c r="H20" s="231"/>
      <c r="I20" s="180" t="s">
        <v>146</v>
      </c>
      <c r="J20" s="180" t="s">
        <v>147</v>
      </c>
      <c r="K20" s="180" t="s">
        <v>148</v>
      </c>
      <c r="L20" s="183" t="str">
        <f>$L$18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20" s="201" t="str">
        <f>$M$19</f>
        <v>не имеется</v>
      </c>
      <c r="N20" s="13"/>
    </row>
    <row r="21" spans="1:14" ht="132.75" customHeight="1" x14ac:dyDescent="0.25">
      <c r="A21" s="217">
        <v>3</v>
      </c>
      <c r="B21" s="268">
        <v>44397</v>
      </c>
      <c r="C21" s="223" t="s">
        <v>44</v>
      </c>
      <c r="D21" s="220" t="str">
        <f>[1]Лист1!D32</f>
        <v xml:space="preserve"> Некоммерческое партнерство "Дзюдо"</v>
      </c>
      <c r="E21" s="223" t="str">
        <f>[1]Лист1!E32</f>
        <v>623400 Свердловская область г.Каменск-Уральский, ул.Белинского,1а, руководитель Тылис Сергей Петрович, эл. адрес:tylis-kerama@bk.ru</v>
      </c>
      <c r="F21" s="271" t="str">
        <f>[1]Лист1!F32</f>
        <v>1086600001070</v>
      </c>
      <c r="G21" s="271">
        <f>[1]Лист1!G32</f>
        <v>6612025820</v>
      </c>
      <c r="H21" s="229" t="str">
        <f>[1]Лист1!$I$32</f>
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</c>
      <c r="I21" s="270" t="str">
        <f>[1]Лист1!J32</f>
        <v>безвозмездное пользование муниципальным имуществом</v>
      </c>
      <c r="J21" s="270" t="str">
        <f>[1]Лист1!K32</f>
        <v>безвозмездное пользование муниципальным имуществом: нежилым помещением общей площадью 236,8 кв.м.</v>
      </c>
      <c r="K21" s="270" t="s">
        <v>37</v>
      </c>
      <c r="L21" s="317" t="str">
        <f t="shared" ref="L21" si="0">$L$6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1" s="318" t="str">
        <f>[1]Лист1!M32</f>
        <v>не имеется</v>
      </c>
      <c r="N21" s="13"/>
    </row>
    <row r="22" spans="1:14" ht="15.75" hidden="1" customHeight="1" x14ac:dyDescent="0.25">
      <c r="A22" s="218"/>
      <c r="B22" s="299"/>
      <c r="C22" s="224"/>
      <c r="D22" s="221"/>
      <c r="E22" s="224"/>
      <c r="F22" s="272"/>
      <c r="G22" s="272"/>
      <c r="H22" s="230"/>
      <c r="I22" s="270"/>
      <c r="J22" s="270"/>
      <c r="K22" s="270"/>
      <c r="L22" s="317"/>
      <c r="M22" s="319"/>
      <c r="N22" s="13"/>
    </row>
    <row r="23" spans="1:14" ht="89.25" hidden="1" customHeight="1" x14ac:dyDescent="0.25">
      <c r="A23" s="218"/>
      <c r="B23" s="299"/>
      <c r="C23" s="224"/>
      <c r="D23" s="221"/>
      <c r="E23" s="224"/>
      <c r="F23" s="272"/>
      <c r="G23" s="272"/>
      <c r="H23" s="230"/>
      <c r="I23" s="270"/>
      <c r="J23" s="270"/>
      <c r="K23" s="270"/>
      <c r="L23" s="317"/>
      <c r="M23" s="319"/>
      <c r="N23" s="13"/>
    </row>
    <row r="24" spans="1:14" ht="89.25" hidden="1" customHeight="1" x14ac:dyDescent="0.25">
      <c r="A24" s="218"/>
      <c r="B24" s="266"/>
      <c r="C24" s="225"/>
      <c r="D24" s="221"/>
      <c r="E24" s="224"/>
      <c r="F24" s="272"/>
      <c r="G24" s="272"/>
      <c r="H24" s="230"/>
      <c r="I24" s="270"/>
      <c r="J24" s="270"/>
      <c r="K24" s="270"/>
      <c r="L24" s="317"/>
      <c r="M24" s="320"/>
      <c r="N24" s="13"/>
    </row>
    <row r="25" spans="1:14" ht="1.5" customHeight="1" x14ac:dyDescent="0.25">
      <c r="A25" s="38">
        <v>4</v>
      </c>
      <c r="B25" s="336">
        <v>44805</v>
      </c>
      <c r="C25" s="336" t="s">
        <v>52</v>
      </c>
      <c r="D25" s="39"/>
      <c r="E25" s="40"/>
      <c r="F25" s="41"/>
      <c r="G25" s="41"/>
      <c r="H25" s="33"/>
      <c r="I25" s="36"/>
      <c r="J25" s="36"/>
      <c r="K25" s="36"/>
      <c r="L25" s="35"/>
      <c r="M25" s="60"/>
      <c r="N25" s="13"/>
    </row>
    <row r="26" spans="1:14" ht="204" customHeight="1" x14ac:dyDescent="0.25">
      <c r="A26" s="217">
        <v>4</v>
      </c>
      <c r="B26" s="336"/>
      <c r="C26" s="336"/>
      <c r="D26" s="290" t="str">
        <f>[1]Лист1!D39</f>
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</c>
      <c r="E26" s="287" t="s">
        <v>138</v>
      </c>
      <c r="F26" s="330" t="str">
        <f>[1]Лист1!F39</f>
        <v>1026600932710</v>
      </c>
      <c r="G26" s="330">
        <f>[1]Лист1!G39</f>
        <v>6612004122</v>
      </c>
      <c r="H26" s="252" t="str">
        <f>[1]Лист1!$I$39</f>
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</c>
      <c r="I26" s="270" t="str">
        <f>[1]Лист1!J39</f>
        <v>безвозмездное пользование муниципальным имуществом</v>
      </c>
      <c r="J26" s="270" t="s">
        <v>25</v>
      </c>
      <c r="K26" s="270" t="s">
        <v>49</v>
      </c>
      <c r="L26" s="317" t="str">
        <f t="shared" ref="L26:L28" si="1"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6" s="335" t="str">
        <f>[1]Лист1!M39</f>
        <v>не имеется</v>
      </c>
      <c r="N26" s="13"/>
    </row>
    <row r="27" spans="1:14" ht="92.25" hidden="1" customHeight="1" x14ac:dyDescent="0.25">
      <c r="A27" s="218"/>
      <c r="B27" s="9" t="e">
        <f>#REF!</f>
        <v>#REF!</v>
      </c>
      <c r="C27" s="9" t="e">
        <f>#REF!</f>
        <v>#REF!</v>
      </c>
      <c r="D27" s="291"/>
      <c r="E27" s="288"/>
      <c r="F27" s="331"/>
      <c r="G27" s="331"/>
      <c r="H27" s="253"/>
      <c r="I27" s="270"/>
      <c r="J27" s="270"/>
      <c r="K27" s="270"/>
      <c r="L27" s="317"/>
      <c r="M27" s="335"/>
      <c r="N27" s="13"/>
    </row>
    <row r="28" spans="1:14" ht="117.75" customHeight="1" x14ac:dyDescent="0.25">
      <c r="A28" s="217">
        <v>5</v>
      </c>
      <c r="B28" s="67">
        <v>45082</v>
      </c>
      <c r="C28" s="67" t="s">
        <v>56</v>
      </c>
      <c r="D28" s="220" t="str">
        <f>[1]Лист1!D40</f>
        <v>Некоммерческая организация "Благотворительный фонд "Город милосердия"</v>
      </c>
      <c r="E28" s="223" t="str">
        <f>[2]Лист1!$E$41</f>
        <v xml:space="preserve">623400 Свердловская область г. Каменск-Уральский, ул. Ленина, 115 Президент Дегтянников Игорь Германович
</v>
      </c>
      <c r="F28" s="229" t="str">
        <f>[1]Лист1!F40</f>
        <v>1056600673843</v>
      </c>
      <c r="G28" s="229">
        <f>[1]Лист1!G40</f>
        <v>6612017851</v>
      </c>
      <c r="H28" s="229" t="str">
        <f>[1]Лист1!$I$40</f>
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</c>
      <c r="I28" s="7" t="str">
        <f>[1]Лист1!J40</f>
        <v>безвозмездное пользование муниципальным имуществом</v>
      </c>
      <c r="J28" s="7" t="str">
        <f>[1]Лист1!K40</f>
        <v xml:space="preserve">безвозмездное пользование муниципальным имуществом: нежилым помещением общей площадью 250,1 кв.м. </v>
      </c>
      <c r="K28" s="7" t="s">
        <v>38</v>
      </c>
      <c r="L28" s="6" t="str">
        <f t="shared" si="1"/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8" s="61" t="str">
        <f>[1]Лист1!M40</f>
        <v>не имеется</v>
      </c>
      <c r="N28" s="13"/>
    </row>
    <row r="29" spans="1:14" ht="117" customHeight="1" x14ac:dyDescent="0.25">
      <c r="A29" s="218"/>
      <c r="B29" s="5">
        <v>45057</v>
      </c>
      <c r="C29" s="5" t="s">
        <v>62</v>
      </c>
      <c r="D29" s="221"/>
      <c r="E29" s="224"/>
      <c r="F29" s="230"/>
      <c r="G29" s="230"/>
      <c r="H29" s="230"/>
      <c r="I29" s="108" t="str">
        <f>$I$28</f>
        <v>безвозмездное пользование муниципальным имуществом</v>
      </c>
      <c r="J29" s="108" t="s">
        <v>57</v>
      </c>
      <c r="K29" s="31" t="s">
        <v>63</v>
      </c>
      <c r="L29" s="24" t="str">
        <f t="shared" ref="L29" si="2"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9" s="61" t="str">
        <f>$M$28</f>
        <v>не имеется</v>
      </c>
      <c r="N29" s="13"/>
    </row>
    <row r="30" spans="1:14" ht="87.75" customHeight="1" x14ac:dyDescent="0.25">
      <c r="A30" s="218"/>
      <c r="B30" s="101">
        <v>45764</v>
      </c>
      <c r="C30" s="101" t="str">
        <f>$C$44</f>
        <v>Распоряжение Администрации городского округа от 17.04.2025 № 68-р</v>
      </c>
      <c r="D30" s="221"/>
      <c r="E30" s="224"/>
      <c r="F30" s="230"/>
      <c r="G30" s="230"/>
      <c r="H30" s="230"/>
      <c r="I30" s="98" t="str">
        <f>$I$44</f>
        <v>субсидия на организацию и проведение социально значимого проекта</v>
      </c>
      <c r="J30" s="108" t="s">
        <v>114</v>
      </c>
      <c r="K30" s="96" t="s">
        <v>99</v>
      </c>
      <c r="L30" s="97" t="s">
        <v>120</v>
      </c>
      <c r="M30" s="61" t="str">
        <f>$M$29</f>
        <v>не имеется</v>
      </c>
      <c r="N30" s="13"/>
    </row>
    <row r="31" spans="1:14" ht="87.75" customHeight="1" x14ac:dyDescent="0.25">
      <c r="A31" s="218"/>
      <c r="B31" s="101">
        <v>45782</v>
      </c>
      <c r="C31" s="101" t="str">
        <f>$C$18</f>
        <v>Распоряжение Администрации городского округа от 05.05.2025 № 80-р</v>
      </c>
      <c r="D31" s="221"/>
      <c r="E31" s="224"/>
      <c r="F31" s="230"/>
      <c r="G31" s="230"/>
      <c r="H31" s="230"/>
      <c r="I31" s="100" t="str">
        <f>$I$18</f>
        <v>субсидия на частичное возмещение расходов за 1 квартал 2025 года</v>
      </c>
      <c r="J31" s="100" t="s">
        <v>68</v>
      </c>
      <c r="K31" s="96" t="s">
        <v>99</v>
      </c>
      <c r="L31" s="97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1" s="61" t="str">
        <f>$M$29</f>
        <v>не имеется</v>
      </c>
      <c r="N31" s="13"/>
    </row>
    <row r="32" spans="1:14" ht="85.5" customHeight="1" x14ac:dyDescent="0.25">
      <c r="A32" s="218"/>
      <c r="B32" s="141">
        <v>45870</v>
      </c>
      <c r="C32" s="141" t="str">
        <f>$C$19</f>
        <v>Распоряжение Администрации городского округа от 01.08.2025 № 133-р</v>
      </c>
      <c r="D32" s="221"/>
      <c r="E32" s="224"/>
      <c r="F32" s="230"/>
      <c r="G32" s="230"/>
      <c r="H32" s="230"/>
      <c r="I32" s="170" t="s">
        <v>131</v>
      </c>
      <c r="J32" s="170" t="s">
        <v>68</v>
      </c>
      <c r="K32" s="144" t="s">
        <v>133</v>
      </c>
      <c r="L32" s="166" t="str">
        <f>$L$31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2" s="61" t="str">
        <f>$M$31</f>
        <v>не имеется</v>
      </c>
      <c r="N32" s="13"/>
    </row>
    <row r="33" spans="1:18" ht="85.5" customHeight="1" x14ac:dyDescent="0.25">
      <c r="A33" s="219"/>
      <c r="B33" s="184">
        <v>45971</v>
      </c>
      <c r="C33" s="184" t="str">
        <f>$C$20</f>
        <v>Распоряжение Администрации городского округа от 10.11.2025 № 191-р</v>
      </c>
      <c r="D33" s="222"/>
      <c r="E33" s="225"/>
      <c r="F33" s="231"/>
      <c r="G33" s="231"/>
      <c r="H33" s="231"/>
      <c r="I33" s="205" t="str">
        <f>$I$20</f>
        <v>субсидия на частичное возмещение расходов за 3 квартал 2025 года</v>
      </c>
      <c r="J33" s="205" t="s">
        <v>149</v>
      </c>
      <c r="K33" s="187" t="s">
        <v>148</v>
      </c>
      <c r="L33" s="202" t="str">
        <f>$L$32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3" s="61" t="str">
        <f>$M$32</f>
        <v>не имеется</v>
      </c>
      <c r="N33" s="13"/>
    </row>
    <row r="34" spans="1:18" ht="117.75" customHeight="1" x14ac:dyDescent="0.25">
      <c r="A34" s="217">
        <v>6</v>
      </c>
      <c r="B34" s="5">
        <f>[2]Лист1!B52</f>
        <v>44651</v>
      </c>
      <c r="C34" s="5" t="str">
        <f>[2]Лист1!C52</f>
        <v>Договор № 4 от 31.03.2022</v>
      </c>
      <c r="D34" s="220" t="str">
        <f>[1]Лист1!D45</f>
        <v>Религиозная организация "Каменская Епархия Русской Православной Церкви (Московский Патриархат)"</v>
      </c>
      <c r="E34" s="223" t="str">
        <f>[1]Лист1!E45</f>
        <v>623418 г. Каменск-Уральский, ул. Кирова,18</v>
      </c>
      <c r="F34" s="229" t="str">
        <f>[1]Лист1!F45</f>
        <v>1116699000021</v>
      </c>
      <c r="G34" s="229">
        <f>[1]Лист1!G45</f>
        <v>6612037110</v>
      </c>
      <c r="H34" s="229" t="str">
        <f>[1]Лист1!$I$45</f>
        <v>религиозная деятельность</v>
      </c>
      <c r="I34" s="7" t="str">
        <f>[3]Лист1!I44</f>
        <v>безвозмездное пользование муниципальным имуществом</v>
      </c>
      <c r="J34" s="7" t="s">
        <v>58</v>
      </c>
      <c r="K34" s="6" t="s">
        <v>45</v>
      </c>
      <c r="L34" s="6" t="str">
        <f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4" s="61" t="str">
        <f>[3]Лист1!M44</f>
        <v>не имеется</v>
      </c>
      <c r="N34" s="13"/>
    </row>
    <row r="35" spans="1:18" ht="114" customHeight="1" x14ac:dyDescent="0.25">
      <c r="A35" s="219"/>
      <c r="B35" s="216">
        <f>[2]Лист1!B53</f>
        <v>45063</v>
      </c>
      <c r="C35" s="216" t="str">
        <f>[2]Лист1!C53</f>
        <v>Договор № 5 от 17.05.2023</v>
      </c>
      <c r="D35" s="222"/>
      <c r="E35" s="225"/>
      <c r="F35" s="231"/>
      <c r="G35" s="231"/>
      <c r="H35" s="231"/>
      <c r="I35" s="7" t="str">
        <f>[1]Лист1!J47</f>
        <v>безвозмездное пользование муниципальным имуществом</v>
      </c>
      <c r="J35" s="7" t="s">
        <v>8</v>
      </c>
      <c r="K35" s="7" t="s">
        <v>54</v>
      </c>
      <c r="L35" s="6" t="str">
        <f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5" s="61" t="str">
        <f>[1]Лист1!M47</f>
        <v>не имеется</v>
      </c>
      <c r="N35" s="13"/>
    </row>
    <row r="36" spans="1:18" ht="0.75" customHeight="1" x14ac:dyDescent="0.25">
      <c r="A36" s="217">
        <v>7</v>
      </c>
      <c r="B36" s="299"/>
      <c r="C36" s="299"/>
      <c r="D36" s="220" t="str">
        <f>[1]Лист1!D51</f>
        <v>Каменск-Уральское отделение Межрегиональной общественной организации "Союз десантников"</v>
      </c>
      <c r="E36" s="223" t="s">
        <v>7</v>
      </c>
      <c r="F36" s="229" t="str">
        <f>[1]Лист1!F51</f>
        <v>1126600005256</v>
      </c>
      <c r="G36" s="229">
        <f>[1]Лист1!G51</f>
        <v>6612998731</v>
      </c>
      <c r="H36" s="229" t="str">
        <f>[1]Лист1!$I$51</f>
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</c>
      <c r="I36" s="311" t="s">
        <v>22</v>
      </c>
      <c r="J36" s="311" t="s">
        <v>23</v>
      </c>
      <c r="K36" s="311" t="s">
        <v>24</v>
      </c>
      <c r="L36" s="314" t="e">
        <f>#REF!</f>
        <v>#REF!</v>
      </c>
      <c r="M36" s="308" t="s">
        <v>0</v>
      </c>
      <c r="N36" s="13"/>
    </row>
    <row r="37" spans="1:18" ht="9" hidden="1" customHeight="1" x14ac:dyDescent="0.25">
      <c r="A37" s="218"/>
      <c r="B37" s="299"/>
      <c r="C37" s="299"/>
      <c r="D37" s="221"/>
      <c r="E37" s="224"/>
      <c r="F37" s="230"/>
      <c r="G37" s="230"/>
      <c r="H37" s="230"/>
      <c r="I37" s="312"/>
      <c r="J37" s="312"/>
      <c r="K37" s="312"/>
      <c r="L37" s="315"/>
      <c r="M37" s="309"/>
      <c r="N37" s="13"/>
    </row>
    <row r="38" spans="1:18" ht="90.75" hidden="1" customHeight="1" x14ac:dyDescent="0.25">
      <c r="A38" s="218"/>
      <c r="B38" s="299"/>
      <c r="C38" s="299"/>
      <c r="D38" s="221"/>
      <c r="E38" s="224"/>
      <c r="F38" s="230"/>
      <c r="G38" s="230"/>
      <c r="H38" s="230"/>
      <c r="I38" s="312"/>
      <c r="J38" s="312"/>
      <c r="K38" s="312"/>
      <c r="L38" s="315"/>
      <c r="M38" s="309"/>
      <c r="N38" s="13"/>
    </row>
    <row r="39" spans="1:18" ht="93" hidden="1" customHeight="1" x14ac:dyDescent="0.25">
      <c r="A39" s="218"/>
      <c r="B39" s="299"/>
      <c r="C39" s="299"/>
      <c r="D39" s="221"/>
      <c r="E39" s="224"/>
      <c r="F39" s="230"/>
      <c r="G39" s="230"/>
      <c r="H39" s="230"/>
      <c r="I39" s="312"/>
      <c r="J39" s="312"/>
      <c r="K39" s="312"/>
      <c r="L39" s="315"/>
      <c r="M39" s="309"/>
      <c r="N39" s="13"/>
    </row>
    <row r="40" spans="1:18" ht="93" hidden="1" customHeight="1" x14ac:dyDescent="0.25">
      <c r="A40" s="218"/>
      <c r="B40" s="266"/>
      <c r="C40" s="266"/>
      <c r="D40" s="221"/>
      <c r="E40" s="224"/>
      <c r="F40" s="230"/>
      <c r="G40" s="230"/>
      <c r="H40" s="230"/>
      <c r="I40" s="312"/>
      <c r="J40" s="312"/>
      <c r="K40" s="312"/>
      <c r="L40" s="315"/>
      <c r="M40" s="309"/>
      <c r="N40" s="13"/>
    </row>
    <row r="41" spans="1:18" ht="93" hidden="1" customHeight="1" x14ac:dyDescent="0.25">
      <c r="A41" s="218"/>
      <c r="B41" s="19">
        <v>45041</v>
      </c>
      <c r="C41" s="19" t="s">
        <v>55</v>
      </c>
      <c r="D41" s="221"/>
      <c r="E41" s="224"/>
      <c r="F41" s="230"/>
      <c r="G41" s="230"/>
      <c r="H41" s="230"/>
      <c r="I41" s="313"/>
      <c r="J41" s="313"/>
      <c r="K41" s="313"/>
      <c r="L41" s="316"/>
      <c r="M41" s="310"/>
      <c r="N41" s="13"/>
    </row>
    <row r="42" spans="1:18" s="13" customFormat="1" ht="107.25" customHeight="1" x14ac:dyDescent="0.25">
      <c r="A42" s="218"/>
      <c r="B42" s="80">
        <v>45716</v>
      </c>
      <c r="C42" s="80" t="s">
        <v>91</v>
      </c>
      <c r="D42" s="221"/>
      <c r="E42" s="224"/>
      <c r="F42" s="230"/>
      <c r="G42" s="230"/>
      <c r="H42" s="230"/>
      <c r="I42" s="23" t="str">
        <f>[2]Лист1!I58</f>
        <v>безвозмездное пользование муниципальным имуществом</v>
      </c>
      <c r="J42" s="22" t="str">
        <f>[2]Лист1!J58</f>
        <v xml:space="preserve">безвозмездное пользование муниципальным имуществом: нежилым помещением площадью 63 кв.м. </v>
      </c>
      <c r="K42" s="79" t="s">
        <v>92</v>
      </c>
      <c r="L42" s="23" t="str">
        <f>[2]Лист1!L58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2" s="61" t="str">
        <f>[2]Лист1!M58</f>
        <v>не имеется</v>
      </c>
      <c r="N42" s="17"/>
      <c r="O42" s="14"/>
      <c r="P42" s="14"/>
      <c r="Q42" s="14"/>
      <c r="R42" s="29"/>
    </row>
    <row r="43" spans="1:18" s="14" customFormat="1" ht="89.25" customHeight="1" x14ac:dyDescent="0.25">
      <c r="A43" s="218"/>
      <c r="B43" s="51">
        <v>45702</v>
      </c>
      <c r="C43" s="51" t="s">
        <v>95</v>
      </c>
      <c r="D43" s="221"/>
      <c r="E43" s="224"/>
      <c r="F43" s="230"/>
      <c r="G43" s="230"/>
      <c r="H43" s="230"/>
      <c r="I43" s="46" t="str">
        <f>$I$9</f>
        <v>субсидия на частичное возмещение расходов за 4 квартал 2024 года</v>
      </c>
      <c r="J43" s="49" t="s">
        <v>68</v>
      </c>
      <c r="K43" s="49" t="s">
        <v>79</v>
      </c>
      <c r="L43" s="46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3" s="62" t="str">
        <f>$M$42</f>
        <v>не имеется</v>
      </c>
      <c r="N43" s="13"/>
    </row>
    <row r="44" spans="1:18" s="14" customFormat="1" ht="90.75" customHeight="1" x14ac:dyDescent="0.25">
      <c r="A44" s="218"/>
      <c r="B44" s="101">
        <v>45764</v>
      </c>
      <c r="C44" s="101" t="str">
        <f>$C$69</f>
        <v>Распоряжение Администрации городского округа от 17.04.2025 № 68-р</v>
      </c>
      <c r="D44" s="221"/>
      <c r="E44" s="224"/>
      <c r="F44" s="230"/>
      <c r="G44" s="230"/>
      <c r="H44" s="230"/>
      <c r="I44" s="98" t="str">
        <f>$I$69</f>
        <v>субсидия на организацию и проведение социально значимого проекта</v>
      </c>
      <c r="J44" s="108" t="s">
        <v>112</v>
      </c>
      <c r="K44" s="108" t="s">
        <v>99</v>
      </c>
      <c r="L44" s="98" t="s">
        <v>113</v>
      </c>
      <c r="M44" s="107" t="str">
        <f>$M$43</f>
        <v>не имеется</v>
      </c>
      <c r="N44" s="13"/>
    </row>
    <row r="45" spans="1:18" s="14" customFormat="1" ht="87.75" customHeight="1" x14ac:dyDescent="0.25">
      <c r="A45" s="218"/>
      <c r="B45" s="101">
        <v>45782</v>
      </c>
      <c r="C45" s="101" t="str">
        <f>$C$31</f>
        <v>Распоряжение Администрации городского округа от 05.05.2025 № 80-р</v>
      </c>
      <c r="D45" s="221"/>
      <c r="E45" s="224"/>
      <c r="F45" s="230"/>
      <c r="G45" s="230"/>
      <c r="H45" s="230"/>
      <c r="I45" s="98" t="str">
        <f>$I$31</f>
        <v>субсидия на частичное возмещение расходов за 1 квартал 2025 года</v>
      </c>
      <c r="J45" s="108" t="s">
        <v>68</v>
      </c>
      <c r="K45" s="108" t="str">
        <f>K31</f>
        <v xml:space="preserve">2 квартал 2025 года </v>
      </c>
      <c r="L45" s="98" t="str">
        <f>L31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5" s="107" t="str">
        <f>M31</f>
        <v>не имеется</v>
      </c>
      <c r="N45" s="13"/>
    </row>
    <row r="46" spans="1:18" s="14" customFormat="1" ht="88.5" customHeight="1" x14ac:dyDescent="0.25">
      <c r="A46" s="218"/>
      <c r="B46" s="141">
        <v>45870</v>
      </c>
      <c r="C46" s="141" t="str">
        <f>$C$32</f>
        <v>Распоряжение Администрации городского округа от 01.08.2025 № 133-р</v>
      </c>
      <c r="D46" s="221"/>
      <c r="E46" s="224"/>
      <c r="F46" s="230"/>
      <c r="G46" s="230"/>
      <c r="H46" s="230"/>
      <c r="I46" s="156" t="s">
        <v>131</v>
      </c>
      <c r="J46" s="152" t="s">
        <v>68</v>
      </c>
      <c r="K46" s="152" t="s">
        <v>133</v>
      </c>
      <c r="L46" s="156" t="str">
        <f>$L$45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6" s="155" t="str">
        <f>$M$45</f>
        <v>не имеется</v>
      </c>
      <c r="N46" s="13"/>
    </row>
    <row r="47" spans="1:18" s="14" customFormat="1" ht="88.5" customHeight="1" x14ac:dyDescent="0.25">
      <c r="A47" s="219"/>
      <c r="B47" s="184">
        <v>45971</v>
      </c>
      <c r="C47" s="184" t="str">
        <f>$C$33</f>
        <v>Распоряжение Администрации городского округа от 10.11.2025 № 191-р</v>
      </c>
      <c r="D47" s="222"/>
      <c r="E47" s="225"/>
      <c r="F47" s="231"/>
      <c r="G47" s="231"/>
      <c r="H47" s="231"/>
      <c r="I47" s="198" t="str">
        <f>$I$33</f>
        <v>субсидия на частичное возмещение расходов за 3 квартал 2025 года</v>
      </c>
      <c r="J47" s="195" t="s">
        <v>150</v>
      </c>
      <c r="K47" s="195" t="s">
        <v>148</v>
      </c>
      <c r="L47" s="198" t="str">
        <f>$L$46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7" s="196" t="str">
        <f>$M$46</f>
        <v>не имеется</v>
      </c>
      <c r="N47" s="13"/>
    </row>
    <row r="48" spans="1:18" ht="124.5" customHeight="1" x14ac:dyDescent="0.25">
      <c r="A48" s="273">
        <v>8</v>
      </c>
      <c r="B48" s="267">
        <f>[2]Лист1!B69</f>
        <v>45063</v>
      </c>
      <c r="C48" s="267" t="str">
        <f>[2]Лист1!C69</f>
        <v>Договор № 4 от 17.05.2023</v>
      </c>
      <c r="D48" s="220" t="str">
        <f>[1]Лист1!D88</f>
        <v>Свердловская региональная общественная организация социальной поддержки уязвимых людей «Источник добра»</v>
      </c>
      <c r="E48" s="223" t="str">
        <f>[1]Лист1!E88</f>
        <v>623414 Свердловская область г. Каменск-Уральский ул. Клубная, 10а, руководитель Бурко Евгений Юрьевич</v>
      </c>
      <c r="F48" s="229" t="str">
        <f>[1]Лист1!F88</f>
        <v>1126600003122</v>
      </c>
      <c r="G48" s="229">
        <f>[1]Лист1!G88</f>
        <v>6612998717</v>
      </c>
      <c r="H48" s="229" t="str">
        <f>[1]Лист1!$I$88</f>
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</c>
      <c r="I48" s="75" t="str">
        <f t="shared" ref="I48" si="3">$I$36</f>
        <v>безвозмездное пользование муниципальным имуществом</v>
      </c>
      <c r="J48" s="75" t="s">
        <v>18</v>
      </c>
      <c r="K48" s="75" t="s">
        <v>54</v>
      </c>
      <c r="L48" s="74" t="str">
        <f t="shared" ref="L48" si="4"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8" s="78" t="s">
        <v>0</v>
      </c>
      <c r="N48" s="13"/>
    </row>
    <row r="49" spans="1:14" ht="115.5" hidden="1" customHeight="1" x14ac:dyDescent="0.25">
      <c r="A49" s="273"/>
      <c r="B49" s="267"/>
      <c r="C49" s="267"/>
      <c r="D49" s="221"/>
      <c r="E49" s="224"/>
      <c r="F49" s="230"/>
      <c r="G49" s="230"/>
      <c r="H49" s="230"/>
      <c r="I49" s="311" t="str">
        <f>$I$48</f>
        <v>безвозмездное пользование муниципальным имуществом</v>
      </c>
      <c r="J49" s="311" t="s">
        <v>20</v>
      </c>
      <c r="K49" s="311" t="s">
        <v>26</v>
      </c>
      <c r="L49" s="314" t="str">
        <f>$L$48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9" s="308" t="s">
        <v>0</v>
      </c>
      <c r="N49" s="13"/>
    </row>
    <row r="50" spans="1:14" ht="5.25" hidden="1" customHeight="1" x14ac:dyDescent="0.25">
      <c r="A50" s="273"/>
      <c r="B50" s="267"/>
      <c r="C50" s="267"/>
      <c r="D50" s="221"/>
      <c r="E50" s="224"/>
      <c r="F50" s="230"/>
      <c r="G50" s="230"/>
      <c r="H50" s="230"/>
      <c r="I50" s="312"/>
      <c r="J50" s="312"/>
      <c r="K50" s="312"/>
      <c r="L50" s="315"/>
      <c r="M50" s="309"/>
      <c r="N50" s="13"/>
    </row>
    <row r="51" spans="1:14" ht="93" hidden="1" customHeight="1" x14ac:dyDescent="0.25">
      <c r="A51" s="273"/>
      <c r="B51" s="267"/>
      <c r="C51" s="267"/>
      <c r="D51" s="221"/>
      <c r="E51" s="224"/>
      <c r="F51" s="230"/>
      <c r="G51" s="230"/>
      <c r="H51" s="230"/>
      <c r="I51" s="312"/>
      <c r="J51" s="312"/>
      <c r="K51" s="312"/>
      <c r="L51" s="315"/>
      <c r="M51" s="309"/>
      <c r="N51" s="13"/>
    </row>
    <row r="52" spans="1:14" ht="93" hidden="1" customHeight="1" x14ac:dyDescent="0.25">
      <c r="A52" s="273"/>
      <c r="B52" s="267"/>
      <c r="C52" s="267"/>
      <c r="D52" s="221"/>
      <c r="E52" s="224"/>
      <c r="F52" s="230"/>
      <c r="G52" s="230"/>
      <c r="H52" s="230"/>
      <c r="I52" s="312"/>
      <c r="J52" s="312"/>
      <c r="K52" s="312"/>
      <c r="L52" s="315"/>
      <c r="M52" s="309"/>
      <c r="N52" s="13"/>
    </row>
    <row r="53" spans="1:14" ht="85.5" hidden="1" customHeight="1" x14ac:dyDescent="0.25">
      <c r="A53" s="273"/>
      <c r="B53" s="267"/>
      <c r="C53" s="267"/>
      <c r="D53" s="221"/>
      <c r="E53" s="224"/>
      <c r="F53" s="230"/>
      <c r="G53" s="230"/>
      <c r="H53" s="230"/>
      <c r="I53" s="312"/>
      <c r="J53" s="312"/>
      <c r="K53" s="312"/>
      <c r="L53" s="315"/>
      <c r="M53" s="309"/>
      <c r="N53" s="13"/>
    </row>
    <row r="54" spans="1:14" ht="75.75" hidden="1" customHeight="1" x14ac:dyDescent="0.25">
      <c r="A54" s="273"/>
      <c r="B54" s="32">
        <v>45057</v>
      </c>
      <c r="C54" s="32" t="str">
        <f>$C$42</f>
        <v>Договор № 1 от 28.02.2025</v>
      </c>
      <c r="D54" s="221"/>
      <c r="E54" s="224"/>
      <c r="F54" s="230"/>
      <c r="G54" s="230"/>
      <c r="H54" s="230"/>
      <c r="I54" s="313"/>
      <c r="J54" s="313"/>
      <c r="K54" s="313"/>
      <c r="L54" s="316"/>
      <c r="M54" s="310"/>
      <c r="N54" s="13"/>
    </row>
    <row r="55" spans="1:14" s="14" customFormat="1" ht="117.75" customHeight="1" x14ac:dyDescent="0.25">
      <c r="A55" s="273"/>
      <c r="B55" s="209">
        <v>45968</v>
      </c>
      <c r="C55" s="209" t="s">
        <v>160</v>
      </c>
      <c r="D55" s="221"/>
      <c r="E55" s="224"/>
      <c r="F55" s="230"/>
      <c r="G55" s="230"/>
      <c r="H55" s="230"/>
      <c r="I55" s="20" t="str">
        <f>[2]Лист1!I71</f>
        <v>безвозмездное пользование муниципальным имуществом</v>
      </c>
      <c r="J55" s="8" t="str">
        <f>[2]Лист1!$J$71</f>
        <v>безвозмездное пользование мунципальным имуществом: нежилым помещением общей площадью 59,8 кв.м.</v>
      </c>
      <c r="K55" s="208" t="s">
        <v>161</v>
      </c>
      <c r="L55" s="20" t="str">
        <f>[2]Лист1!L71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5" s="62" t="str">
        <f>[2]Лист1!M71</f>
        <v>не имеется</v>
      </c>
      <c r="N55" s="13"/>
    </row>
    <row r="56" spans="1:14" s="14" customFormat="1" ht="88.5" customHeight="1" x14ac:dyDescent="0.25">
      <c r="A56" s="273"/>
      <c r="B56" s="90">
        <v>45702</v>
      </c>
      <c r="C56" s="90" t="str">
        <f>$C$43</f>
        <v>Распоряжение Администрации городского округа от 26.02.2025 № 37-р</v>
      </c>
      <c r="D56" s="221"/>
      <c r="E56" s="224"/>
      <c r="F56" s="230"/>
      <c r="G56" s="230"/>
      <c r="H56" s="230"/>
      <c r="I56" s="98" t="str">
        <f>$I$9</f>
        <v>субсидия на частичное возмещение расходов за 4 квартал 2024 года</v>
      </c>
      <c r="J56" s="102" t="s">
        <v>68</v>
      </c>
      <c r="K56" s="108" t="s">
        <v>79</v>
      </c>
      <c r="L56" s="98" t="str">
        <f>$L$59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6" s="107" t="str">
        <f>$M$55</f>
        <v>не имеется</v>
      </c>
      <c r="N56" s="13"/>
    </row>
    <row r="57" spans="1:14" s="14" customFormat="1" ht="88.5" customHeight="1" x14ac:dyDescent="0.25">
      <c r="A57" s="273"/>
      <c r="B57" s="90">
        <v>45764</v>
      </c>
      <c r="C57" s="90" t="str">
        <f>$C$44</f>
        <v>Распоряжение Администрации городского округа от 17.04.2025 № 68-р</v>
      </c>
      <c r="D57" s="221"/>
      <c r="E57" s="224"/>
      <c r="F57" s="230"/>
      <c r="G57" s="230"/>
      <c r="H57" s="230"/>
      <c r="I57" s="98" t="str">
        <f>$I$44</f>
        <v>субсидия на организацию и проведение социально значимого проекта</v>
      </c>
      <c r="J57" s="102" t="s">
        <v>114</v>
      </c>
      <c r="K57" s="108" t="s">
        <v>99</v>
      </c>
      <c r="L57" s="98" t="s">
        <v>115</v>
      </c>
      <c r="M57" s="107" t="str">
        <f>$M$56</f>
        <v>не имеется</v>
      </c>
      <c r="N57" s="13"/>
    </row>
    <row r="58" spans="1:14" s="14" customFormat="1" ht="88.5" customHeight="1" x14ac:dyDescent="0.25">
      <c r="A58" s="273"/>
      <c r="B58" s="146">
        <v>45782</v>
      </c>
      <c r="C58" s="146" t="str">
        <f t="shared" ref="C58" si="5">$C$45</f>
        <v>Распоряжение Администрации городского округа от 05.05.2025 № 80-р</v>
      </c>
      <c r="D58" s="221"/>
      <c r="E58" s="224"/>
      <c r="F58" s="230"/>
      <c r="G58" s="230"/>
      <c r="H58" s="230"/>
      <c r="I58" s="74" t="str">
        <f>$I$45</f>
        <v>субсидия на частичное возмещение расходов за 1 квартал 2025 года</v>
      </c>
      <c r="J58" s="25" t="str">
        <f>J43</f>
        <v>20,00 руб.</v>
      </c>
      <c r="K58" s="26" t="s">
        <v>99</v>
      </c>
      <c r="L58" s="156" t="str">
        <f>$L$59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8" s="155" t="str">
        <f>$M$60</f>
        <v>не имеется</v>
      </c>
      <c r="N58" s="13"/>
    </row>
    <row r="59" spans="1:14" s="14" customFormat="1" ht="88.5" customHeight="1" x14ac:dyDescent="0.25">
      <c r="A59" s="273"/>
      <c r="B59" s="146">
        <v>45870</v>
      </c>
      <c r="C59" s="146" t="str">
        <f>$C$46</f>
        <v>Распоряжение Администрации городского округа от 01.08.2025 № 133-р</v>
      </c>
      <c r="D59" s="221"/>
      <c r="E59" s="224"/>
      <c r="F59" s="230"/>
      <c r="G59" s="230"/>
      <c r="H59" s="230"/>
      <c r="I59" s="184" t="str">
        <f>$I$46</f>
        <v>субсидия на частичное возмещение расходов за 2 квартал 2025 года</v>
      </c>
      <c r="J59" s="206" t="s">
        <v>134</v>
      </c>
      <c r="K59" s="189" t="s">
        <v>133</v>
      </c>
      <c r="L59" s="202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9" s="205" t="str">
        <f>$M$60</f>
        <v>не имеется</v>
      </c>
      <c r="N59" s="13"/>
    </row>
    <row r="60" spans="1:14" s="14" customFormat="1" ht="90.75" customHeight="1" x14ac:dyDescent="0.25">
      <c r="A60" s="273"/>
      <c r="B60" s="346">
        <v>45971</v>
      </c>
      <c r="C60" s="184" t="str">
        <f>$C$33</f>
        <v>Распоряжение Администрации городского округа от 10.11.2025 № 191-р</v>
      </c>
      <c r="D60" s="222"/>
      <c r="E60" s="225"/>
      <c r="F60" s="231"/>
      <c r="G60" s="231"/>
      <c r="H60" s="231"/>
      <c r="I60" s="184" t="str">
        <f>$I$47</f>
        <v>субсидия на частичное возмещение расходов за 3 квартал 2025 года</v>
      </c>
      <c r="J60" s="206" t="s">
        <v>151</v>
      </c>
      <c r="K60" s="186" t="s">
        <v>148</v>
      </c>
      <c r="L60" s="202" t="str">
        <f>$L$59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0" s="197" t="str">
        <f>$M$55</f>
        <v>не имеется</v>
      </c>
      <c r="N60" s="13"/>
    </row>
    <row r="61" spans="1:14" ht="117.75" hidden="1" customHeight="1" x14ac:dyDescent="0.25">
      <c r="A61" s="217">
        <v>9</v>
      </c>
      <c r="B61" s="347"/>
      <c r="C61" s="149"/>
      <c r="D61" s="259" t="s">
        <v>3</v>
      </c>
      <c r="E61" s="245" t="s">
        <v>47</v>
      </c>
      <c r="F61" s="252" t="str">
        <f>[1]Лист1!F93</f>
        <v>1036605620589</v>
      </c>
      <c r="G61" s="252">
        <f>[1]Лист1!G93</f>
        <v>6612001202</v>
      </c>
      <c r="H61" s="252" t="str">
        <f>[1]Лист1!$I$93</f>
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</c>
      <c r="I61" s="261" t="str">
        <f>$I$49</f>
        <v>безвозмездное пользование муниципальным имуществом</v>
      </c>
      <c r="J61" s="261" t="s">
        <v>39</v>
      </c>
      <c r="K61" s="261" t="s">
        <v>59</v>
      </c>
      <c r="L61" s="324" t="str">
        <f>$L$49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61" s="261" t="str">
        <f>$M$49</f>
        <v>не имеется</v>
      </c>
      <c r="N61" s="13"/>
    </row>
    <row r="62" spans="1:14" ht="9" hidden="1" customHeight="1" x14ac:dyDescent="0.25">
      <c r="A62" s="218"/>
      <c r="B62" s="149"/>
      <c r="C62" s="149"/>
      <c r="D62" s="341"/>
      <c r="E62" s="342"/>
      <c r="F62" s="253"/>
      <c r="G62" s="253"/>
      <c r="H62" s="253"/>
      <c r="I62" s="283"/>
      <c r="J62" s="283"/>
      <c r="K62" s="283"/>
      <c r="L62" s="325"/>
      <c r="M62" s="283"/>
      <c r="N62" s="13"/>
    </row>
    <row r="63" spans="1:14" ht="90" hidden="1" customHeight="1" x14ac:dyDescent="0.25">
      <c r="A63" s="218"/>
      <c r="B63" s="150"/>
      <c r="C63" s="150"/>
      <c r="D63" s="341"/>
      <c r="E63" s="342"/>
      <c r="F63" s="253"/>
      <c r="G63" s="253"/>
      <c r="H63" s="253"/>
      <c r="I63" s="283"/>
      <c r="J63" s="283"/>
      <c r="K63" s="283"/>
      <c r="L63" s="325"/>
      <c r="M63" s="283"/>
      <c r="N63" s="13"/>
    </row>
    <row r="64" spans="1:14" ht="90" hidden="1" customHeight="1" x14ac:dyDescent="0.25">
      <c r="A64" s="218"/>
      <c r="D64" s="341"/>
      <c r="E64" s="342"/>
      <c r="F64" s="253"/>
      <c r="G64" s="253"/>
      <c r="H64" s="253"/>
      <c r="I64" s="283"/>
      <c r="J64" s="283"/>
      <c r="K64" s="283"/>
      <c r="L64" s="325"/>
      <c r="M64" s="283"/>
      <c r="N64" s="13"/>
    </row>
    <row r="65" spans="1:14" ht="42.75" hidden="1" customHeight="1" x14ac:dyDescent="0.25">
      <c r="A65" s="218"/>
      <c r="B65" s="37">
        <v>45057</v>
      </c>
      <c r="C65" s="37" t="str">
        <f>$C$54</f>
        <v>Договор № 1 от 28.02.2025</v>
      </c>
      <c r="D65" s="341"/>
      <c r="E65" s="342"/>
      <c r="F65" s="253"/>
      <c r="G65" s="253"/>
      <c r="H65" s="253"/>
      <c r="I65" s="262"/>
      <c r="J65" s="262"/>
      <c r="K65" s="262"/>
      <c r="L65" s="326"/>
      <c r="M65" s="262"/>
      <c r="N65" s="13"/>
    </row>
    <row r="66" spans="1:14" ht="87.75" customHeight="1" x14ac:dyDescent="0.25">
      <c r="A66" s="218"/>
      <c r="B66" s="346">
        <v>45782</v>
      </c>
      <c r="C66" s="287" t="str">
        <f t="shared" ref="C66" si="6">$C$45</f>
        <v>Распоряжение Администрации городского округа от 05.05.2025 № 80-р</v>
      </c>
      <c r="D66" s="341"/>
      <c r="E66" s="342"/>
      <c r="F66" s="253"/>
      <c r="G66" s="253"/>
      <c r="H66" s="253"/>
      <c r="I66" s="95" t="str">
        <f>$I$45</f>
        <v>субсидия на частичное возмещение расходов за 1 квартал 2025 года</v>
      </c>
      <c r="J66" s="96" t="s">
        <v>102</v>
      </c>
      <c r="K66" s="96" t="str">
        <f t="shared" ref="K66:M66" si="7">K45</f>
        <v xml:space="preserve">2 квартал 2025 года </v>
      </c>
      <c r="L66" s="95" t="str">
        <f t="shared" si="7"/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6" s="115" t="str">
        <f t="shared" si="7"/>
        <v>не имеется</v>
      </c>
      <c r="N66" s="13"/>
    </row>
    <row r="67" spans="1:14" ht="66.75" hidden="1" customHeight="1" x14ac:dyDescent="0.25">
      <c r="A67" s="218"/>
      <c r="B67" s="347"/>
      <c r="C67" s="289"/>
      <c r="D67" s="341"/>
      <c r="E67" s="342"/>
      <c r="F67" s="253"/>
      <c r="G67" s="253"/>
      <c r="H67" s="253"/>
      <c r="I67" s="245" t="str">
        <f>[2]Лист1!I82</f>
        <v>безвозмездное пользование муниципальным имуществом</v>
      </c>
      <c r="J67" s="245" t="str">
        <f>[2]Лист1!J82</f>
        <v>безвозмездное пользование муниципальным имуществом: нежилым помещением общей площадью 16,4 кв.м.</v>
      </c>
      <c r="K67" s="252" t="str">
        <f>[2]Лист1!K82</f>
        <v>19.07.2023-18.07.2028</v>
      </c>
      <c r="L67" s="287" t="str">
        <f>[2]Лист1!L82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67" s="245" t="str">
        <f>[2]Лист1!M82</f>
        <v>не имеется</v>
      </c>
      <c r="N67" s="351"/>
    </row>
    <row r="68" spans="1:14" ht="113.25" customHeight="1" x14ac:dyDescent="0.25">
      <c r="A68" s="218"/>
      <c r="B68" s="73">
        <f>[2]Лист1!B82</f>
        <v>45125</v>
      </c>
      <c r="C68" s="73" t="s">
        <v>66</v>
      </c>
      <c r="D68" s="341"/>
      <c r="E68" s="342"/>
      <c r="F68" s="253"/>
      <c r="G68" s="253"/>
      <c r="H68" s="253"/>
      <c r="I68" s="300"/>
      <c r="J68" s="300"/>
      <c r="K68" s="265"/>
      <c r="L68" s="289"/>
      <c r="M68" s="300"/>
      <c r="N68" s="352"/>
    </row>
    <row r="69" spans="1:14" ht="84.75" customHeight="1" x14ac:dyDescent="0.25">
      <c r="A69" s="218"/>
      <c r="B69" s="92">
        <v>45764</v>
      </c>
      <c r="C69" s="92" t="s">
        <v>107</v>
      </c>
      <c r="D69" s="341"/>
      <c r="E69" s="342"/>
      <c r="F69" s="253"/>
      <c r="G69" s="253"/>
      <c r="H69" s="253"/>
      <c r="I69" s="94" t="str">
        <f>[2]Лист1!$I$176</f>
        <v>субсидия на организацию и проведение социально значимого проекта</v>
      </c>
      <c r="J69" s="105" t="s">
        <v>108</v>
      </c>
      <c r="K69" s="105" t="s">
        <v>99</v>
      </c>
      <c r="L69" s="94" t="s">
        <v>109</v>
      </c>
      <c r="M69" s="121" t="str">
        <f>$M$67</f>
        <v>не имеется</v>
      </c>
      <c r="N69" s="117"/>
    </row>
    <row r="70" spans="1:14" ht="84.75" customHeight="1" x14ac:dyDescent="0.25">
      <c r="A70" s="218"/>
      <c r="B70" s="148">
        <v>45870</v>
      </c>
      <c r="C70" s="148" t="str">
        <f>$C$59</f>
        <v>Распоряжение Администрации городского округа от 01.08.2025 № 133-р</v>
      </c>
      <c r="D70" s="341"/>
      <c r="E70" s="342"/>
      <c r="F70" s="253"/>
      <c r="G70" s="253"/>
      <c r="H70" s="253"/>
      <c r="I70" s="146" t="str">
        <f>$I$59</f>
        <v>субсидия на частичное возмещение расходов за 2 квартал 2025 года</v>
      </c>
      <c r="J70" s="162" t="s">
        <v>135</v>
      </c>
      <c r="K70" s="162" t="str">
        <f>$K$59</f>
        <v>3 квартал 2025 года</v>
      </c>
      <c r="L70" s="146" t="str">
        <f>$L$59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0" s="162" t="str">
        <f>$M$60</f>
        <v>не имеется</v>
      </c>
      <c r="N70" s="168"/>
    </row>
    <row r="71" spans="1:14" ht="84.75" customHeight="1" x14ac:dyDescent="0.25">
      <c r="A71" s="218"/>
      <c r="B71" s="190">
        <v>45702</v>
      </c>
      <c r="C71" s="190" t="str">
        <f t="shared" ref="C71" si="8">$C$9</f>
        <v>Распоряжение Администрации городского округа от 14.02.2025 № 30-р</v>
      </c>
      <c r="D71" s="341"/>
      <c r="E71" s="342"/>
      <c r="F71" s="253"/>
      <c r="G71" s="253"/>
      <c r="H71" s="253"/>
      <c r="I71" s="77" t="s">
        <v>77</v>
      </c>
      <c r="J71" s="27" t="s">
        <v>81</v>
      </c>
      <c r="K71" s="27" t="s">
        <v>79</v>
      </c>
      <c r="L71" s="191" t="str">
        <f>$L$72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1" s="211" t="str">
        <f>$M$72</f>
        <v>не имеется</v>
      </c>
      <c r="N71" s="203"/>
    </row>
    <row r="72" spans="1:14" s="14" customFormat="1" ht="90" customHeight="1" x14ac:dyDescent="0.25">
      <c r="A72" s="219"/>
      <c r="B72" s="190">
        <v>45971</v>
      </c>
      <c r="C72" s="190" t="str">
        <f>$C$60</f>
        <v>Распоряжение Администрации городского округа от 10.11.2025 № 191-р</v>
      </c>
      <c r="D72" s="260"/>
      <c r="E72" s="300"/>
      <c r="F72" s="265"/>
      <c r="G72" s="265"/>
      <c r="H72" s="265"/>
      <c r="I72" s="190" t="str">
        <f>$I$60</f>
        <v>субсидия на частичное возмещение расходов за 3 квартал 2025 года</v>
      </c>
      <c r="J72" s="182" t="s">
        <v>152</v>
      </c>
      <c r="K72" s="182" t="s">
        <v>148</v>
      </c>
      <c r="L72" s="28" t="str">
        <f>L59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2" s="63" t="str">
        <f>M60</f>
        <v>не имеется</v>
      </c>
      <c r="N72" s="13"/>
    </row>
    <row r="73" spans="1:14" ht="104.25" hidden="1" customHeight="1" x14ac:dyDescent="0.25">
      <c r="A73" s="273">
        <v>10</v>
      </c>
      <c r="B73" s="190"/>
      <c r="C73" s="192"/>
      <c r="D73" s="274" t="s">
        <v>100</v>
      </c>
      <c r="E73" s="269" t="str">
        <f>[1]Лист1!E114</f>
        <v>623400, г. Каменск-Уральский, ул.Февральской революции, д.13, атаман Сумин Владимир Геннадьевич, atamansumin@yandex.ru</v>
      </c>
      <c r="F73" s="278">
        <v>1126600000988</v>
      </c>
      <c r="G73" s="278">
        <v>6612998682</v>
      </c>
      <c r="H73" s="279" t="s">
        <v>1</v>
      </c>
      <c r="I73" s="314" t="str">
        <f>$I$67</f>
        <v>безвозмездное пользование муниципальным имуществом</v>
      </c>
      <c r="J73" s="311" t="s">
        <v>35</v>
      </c>
      <c r="K73" s="261" t="s">
        <v>46</v>
      </c>
      <c r="L73" s="314" t="str">
        <f t="shared" ref="L73" si="9">$L$21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3" s="284" t="s">
        <v>0</v>
      </c>
      <c r="N73" s="13"/>
    </row>
    <row r="74" spans="1:14" ht="15" hidden="1" customHeight="1" x14ac:dyDescent="0.25">
      <c r="A74" s="273"/>
      <c r="B74" s="190"/>
      <c r="C74" s="192"/>
      <c r="D74" s="274"/>
      <c r="E74" s="269"/>
      <c r="F74" s="278"/>
      <c r="G74" s="278"/>
      <c r="H74" s="279"/>
      <c r="I74" s="315"/>
      <c r="J74" s="312"/>
      <c r="K74" s="283"/>
      <c r="L74" s="315"/>
      <c r="M74" s="285"/>
      <c r="N74" s="13"/>
    </row>
    <row r="75" spans="1:14" ht="15" hidden="1" customHeight="1" x14ac:dyDescent="0.25">
      <c r="A75" s="273"/>
      <c r="B75" s="190"/>
      <c r="C75" s="192"/>
      <c r="D75" s="274"/>
      <c r="E75" s="269"/>
      <c r="F75" s="278"/>
      <c r="G75" s="278"/>
      <c r="H75" s="279"/>
      <c r="I75" s="315"/>
      <c r="J75" s="312"/>
      <c r="K75" s="283"/>
      <c r="L75" s="315"/>
      <c r="M75" s="285"/>
      <c r="N75" s="13"/>
    </row>
    <row r="76" spans="1:14" ht="15" hidden="1" customHeight="1" x14ac:dyDescent="0.25">
      <c r="A76" s="273"/>
      <c r="B76" s="190"/>
      <c r="C76" s="192"/>
      <c r="D76" s="274"/>
      <c r="E76" s="269"/>
      <c r="F76" s="278"/>
      <c r="G76" s="278"/>
      <c r="H76" s="279"/>
      <c r="I76" s="315"/>
      <c r="J76" s="312"/>
      <c r="K76" s="283"/>
      <c r="L76" s="315"/>
      <c r="M76" s="285"/>
      <c r="N76" s="13"/>
    </row>
    <row r="77" spans="1:14" ht="75.75" hidden="1" customHeight="1" x14ac:dyDescent="0.25">
      <c r="A77" s="273"/>
      <c r="B77" s="190"/>
      <c r="C77" s="192"/>
      <c r="D77" s="274"/>
      <c r="E77" s="269"/>
      <c r="F77" s="278"/>
      <c r="G77" s="278"/>
      <c r="H77" s="279"/>
      <c r="I77" s="315"/>
      <c r="J77" s="312"/>
      <c r="K77" s="283"/>
      <c r="L77" s="315"/>
      <c r="M77" s="285"/>
      <c r="N77" s="13"/>
    </row>
    <row r="78" spans="1:14" ht="89.25" hidden="1" customHeight="1" x14ac:dyDescent="0.25">
      <c r="A78" s="273"/>
      <c r="B78" s="190"/>
      <c r="C78" s="193"/>
      <c r="D78" s="274"/>
      <c r="E78" s="269"/>
      <c r="F78" s="278"/>
      <c r="G78" s="278"/>
      <c r="H78" s="279"/>
      <c r="I78" s="315"/>
      <c r="J78" s="312"/>
      <c r="K78" s="283"/>
      <c r="L78" s="315"/>
      <c r="M78" s="285"/>
      <c r="N78" s="13"/>
    </row>
    <row r="79" spans="1:14" ht="89.25" hidden="1" customHeight="1" x14ac:dyDescent="0.25">
      <c r="A79" s="273"/>
      <c r="D79" s="274"/>
      <c r="E79" s="269"/>
      <c r="F79" s="278"/>
      <c r="G79" s="278"/>
      <c r="H79" s="279"/>
      <c r="I79" s="315"/>
      <c r="J79" s="312"/>
      <c r="K79" s="283"/>
      <c r="L79" s="315"/>
      <c r="M79" s="285"/>
      <c r="N79" s="13"/>
    </row>
    <row r="80" spans="1:14" ht="62.25" customHeight="1" x14ac:dyDescent="0.25">
      <c r="A80" s="273"/>
      <c r="B80" s="37">
        <f>[2]Лист1!B94</f>
        <v>44723</v>
      </c>
      <c r="C80" s="37" t="str">
        <f>[2]Лист1!C94</f>
        <v>Договор № 6 от 11.06.2022</v>
      </c>
      <c r="D80" s="274"/>
      <c r="E80" s="269"/>
      <c r="F80" s="278"/>
      <c r="G80" s="278"/>
      <c r="H80" s="279"/>
      <c r="I80" s="315"/>
      <c r="J80" s="312"/>
      <c r="K80" s="283"/>
      <c r="L80" s="315"/>
      <c r="M80" s="285"/>
      <c r="N80" s="13"/>
    </row>
    <row r="81" spans="1:113" ht="37.5" customHeight="1" x14ac:dyDescent="0.25">
      <c r="A81" s="273"/>
      <c r="B81" s="73">
        <f>[4]Лист1!$B$87</f>
        <v>44723</v>
      </c>
      <c r="C81" s="42" t="str">
        <f>[4]Лист1!$C$87</f>
        <v>Договор № 6 от 11.06.2022</v>
      </c>
      <c r="D81" s="274"/>
      <c r="E81" s="269"/>
      <c r="F81" s="278"/>
      <c r="G81" s="278"/>
      <c r="H81" s="279"/>
      <c r="I81" s="316"/>
      <c r="J81" s="313"/>
      <c r="K81" s="262"/>
      <c r="L81" s="316"/>
      <c r="M81" s="286"/>
      <c r="N81" s="13"/>
    </row>
    <row r="82" spans="1:113" ht="86.25" customHeight="1" x14ac:dyDescent="0.25">
      <c r="A82" s="273"/>
      <c r="B82" s="92">
        <f>$B$71</f>
        <v>45702</v>
      </c>
      <c r="C82" s="94" t="str">
        <f>$C$71</f>
        <v>Распоряжение Администрации городского округа от 14.02.2025 № 30-р</v>
      </c>
      <c r="D82" s="274"/>
      <c r="E82" s="269"/>
      <c r="F82" s="278"/>
      <c r="G82" s="278"/>
      <c r="H82" s="279"/>
      <c r="I82" s="110" t="str">
        <f>$I$71</f>
        <v>субсидия на частичное возмещение расходов за 4 квартал 2024 года</v>
      </c>
      <c r="J82" s="109" t="s">
        <v>82</v>
      </c>
      <c r="K82" s="111" t="s">
        <v>79</v>
      </c>
      <c r="L82" s="110" t="str">
        <f>$L$86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2" s="106" t="str">
        <f>$M$73</f>
        <v>не имеется</v>
      </c>
      <c r="N82" s="13"/>
    </row>
    <row r="83" spans="1:113" ht="91.5" customHeight="1" x14ac:dyDescent="0.25">
      <c r="A83" s="273"/>
      <c r="B83" s="93">
        <f>$B$69</f>
        <v>45764</v>
      </c>
      <c r="C83" s="93" t="str">
        <f>$C$69</f>
        <v>Распоряжение Администрации городского округа от 17.04.2025 № 68-р</v>
      </c>
      <c r="D83" s="274"/>
      <c r="E83" s="269"/>
      <c r="F83" s="278"/>
      <c r="G83" s="278"/>
      <c r="H83" s="279"/>
      <c r="I83" s="97" t="str">
        <f>$I$69</f>
        <v>субсидия на организацию и проведение социально значимого проекта</v>
      </c>
      <c r="J83" s="100" t="s">
        <v>110</v>
      </c>
      <c r="K83" s="96" t="str">
        <f>$K$69</f>
        <v xml:space="preserve">2 квартал 2025 года </v>
      </c>
      <c r="L83" s="97" t="s">
        <v>111</v>
      </c>
      <c r="M83" s="55" t="str">
        <f>$M$82</f>
        <v>не имеется</v>
      </c>
      <c r="N83" s="13"/>
    </row>
    <row r="84" spans="1:113" ht="91.5" customHeight="1" x14ac:dyDescent="0.25">
      <c r="A84" s="273"/>
      <c r="B84" s="146">
        <v>45782</v>
      </c>
      <c r="C84" s="146" t="str">
        <f t="shared" ref="C84" si="10">$C$66</f>
        <v>Распоряжение Администрации городского округа от 05.05.2025 № 80-р</v>
      </c>
      <c r="D84" s="274"/>
      <c r="E84" s="269"/>
      <c r="F84" s="278"/>
      <c r="G84" s="278"/>
      <c r="H84" s="279"/>
      <c r="I84" s="67" t="str">
        <f>$I$58</f>
        <v>субсидия на частичное возмещение расходов за 1 квартал 2025 года</v>
      </c>
      <c r="J84" s="71" t="s">
        <v>101</v>
      </c>
      <c r="K84" s="72" t="s">
        <v>99</v>
      </c>
      <c r="L84" s="156" t="str">
        <f>$L$86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4" s="151" t="str">
        <f>$M$86</f>
        <v>не имеется</v>
      </c>
      <c r="N84" s="13"/>
    </row>
    <row r="85" spans="1:113" ht="91.5" customHeight="1" x14ac:dyDescent="0.25">
      <c r="A85" s="273"/>
      <c r="B85" s="146">
        <v>45870</v>
      </c>
      <c r="C85" s="146" t="str">
        <f>$C$70</f>
        <v>Распоряжение Администрации городского округа от 01.08.2025 № 133-р</v>
      </c>
      <c r="D85" s="274"/>
      <c r="E85" s="269"/>
      <c r="F85" s="278"/>
      <c r="G85" s="278"/>
      <c r="H85" s="279"/>
      <c r="I85" s="141" t="str">
        <f>$I$70</f>
        <v>субсидия на частичное возмещение расходов за 2 квартал 2025 года</v>
      </c>
      <c r="J85" s="173" t="s">
        <v>136</v>
      </c>
      <c r="K85" s="143" t="s">
        <v>133</v>
      </c>
      <c r="L85" s="198" t="str">
        <f>$L$86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5" s="194" t="str">
        <f>$M$86</f>
        <v>не имеется</v>
      </c>
      <c r="N85" s="13"/>
    </row>
    <row r="86" spans="1:113" s="13" customFormat="1" ht="87" customHeight="1" x14ac:dyDescent="0.25">
      <c r="A86" s="273"/>
      <c r="B86" s="190">
        <v>45971</v>
      </c>
      <c r="C86" s="190" t="str">
        <f>$C$72</f>
        <v>Распоряжение Администрации городского округа от 10.11.2025 № 191-р</v>
      </c>
      <c r="D86" s="274"/>
      <c r="E86" s="269"/>
      <c r="F86" s="278"/>
      <c r="G86" s="278"/>
      <c r="H86" s="279"/>
      <c r="I86" s="184" t="str">
        <f>$I$72</f>
        <v>субсидия на частичное возмещение расходов за 3 квартал 2025 года</v>
      </c>
      <c r="J86" s="173" t="s">
        <v>153</v>
      </c>
      <c r="K86" s="186" t="s">
        <v>148</v>
      </c>
      <c r="L86" s="67" t="str">
        <f>L72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6" s="76" t="str">
        <f>M72</f>
        <v>не имеется</v>
      </c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29"/>
    </row>
    <row r="87" spans="1:113" ht="116.25" hidden="1" customHeight="1" x14ac:dyDescent="0.25">
      <c r="A87" s="217">
        <v>11</v>
      </c>
      <c r="B87" s="146"/>
      <c r="C87" s="146"/>
      <c r="D87" s="220" t="s">
        <v>48</v>
      </c>
      <c r="E87" s="223" t="s">
        <v>4</v>
      </c>
      <c r="F87" s="234">
        <v>1116600005059</v>
      </c>
      <c r="G87" s="234">
        <v>6612998650</v>
      </c>
      <c r="H87" s="237" t="s">
        <v>5</v>
      </c>
      <c r="I87" s="314" t="str">
        <f>$I$73</f>
        <v>безвозмездное пользование муниципальным имуществом</v>
      </c>
      <c r="J87" s="311" t="s">
        <v>17</v>
      </c>
      <c r="K87" s="311" t="s">
        <v>36</v>
      </c>
      <c r="L87" s="314" t="e">
        <f>#REF!</f>
        <v>#REF!</v>
      </c>
      <c r="M87" s="284" t="s">
        <v>0</v>
      </c>
      <c r="N87" s="13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</row>
    <row r="88" spans="1:113" ht="3" hidden="1" customHeight="1" x14ac:dyDescent="0.25">
      <c r="A88" s="218"/>
      <c r="B88" s="146"/>
      <c r="C88" s="146"/>
      <c r="D88" s="221"/>
      <c r="E88" s="224"/>
      <c r="F88" s="235"/>
      <c r="G88" s="235"/>
      <c r="H88" s="238"/>
      <c r="I88" s="315"/>
      <c r="J88" s="312"/>
      <c r="K88" s="312"/>
      <c r="L88" s="315"/>
      <c r="M88" s="285"/>
      <c r="N88" s="13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</row>
    <row r="89" spans="1:113" ht="92.25" hidden="1" customHeight="1" x14ac:dyDescent="0.25">
      <c r="A89" s="218"/>
      <c r="D89" s="221"/>
      <c r="E89" s="224"/>
      <c r="F89" s="235"/>
      <c r="G89" s="235"/>
      <c r="H89" s="238"/>
      <c r="I89" s="315"/>
      <c r="J89" s="312"/>
      <c r="K89" s="312"/>
      <c r="L89" s="315"/>
      <c r="M89" s="285"/>
      <c r="N89" s="13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</row>
    <row r="90" spans="1:113" ht="92.25" hidden="1" customHeight="1" x14ac:dyDescent="0.25">
      <c r="A90" s="218"/>
      <c r="B90" s="32">
        <v>45057</v>
      </c>
      <c r="C90" s="32" t="str">
        <f>$C$80</f>
        <v>Договор № 6 от 11.06.2022</v>
      </c>
      <c r="D90" s="221"/>
      <c r="E90" s="224"/>
      <c r="F90" s="235"/>
      <c r="G90" s="235"/>
      <c r="H90" s="238"/>
      <c r="I90" s="315"/>
      <c r="J90" s="312"/>
      <c r="K90" s="312"/>
      <c r="L90" s="315"/>
      <c r="M90" s="285"/>
      <c r="N90" s="13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</row>
    <row r="91" spans="1:113" ht="92.25" hidden="1" customHeight="1" x14ac:dyDescent="0.25">
      <c r="A91" s="218"/>
      <c r="B91" s="32">
        <f>[2]Лист1!B107</f>
        <v>44380</v>
      </c>
      <c r="C91" s="32" t="str">
        <f>[2]Лист1!C107</f>
        <v>Договор № 8 от 03.07.2021</v>
      </c>
      <c r="D91" s="221"/>
      <c r="E91" s="224"/>
      <c r="F91" s="235"/>
      <c r="G91" s="235"/>
      <c r="H91" s="238"/>
      <c r="I91" s="316"/>
      <c r="J91" s="313"/>
      <c r="K91" s="313"/>
      <c r="L91" s="316"/>
      <c r="M91" s="286"/>
      <c r="N91" s="13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</row>
    <row r="92" spans="1:113" s="13" customFormat="1" ht="120.75" customHeight="1" x14ac:dyDescent="0.25">
      <c r="A92" s="218"/>
      <c r="B92" s="43">
        <f>[4]Лист1!$B$97</f>
        <v>44380</v>
      </c>
      <c r="C92" s="43" t="str">
        <f>[4]Лист1!$C$97</f>
        <v>Договор № 8 от 03.07.2021</v>
      </c>
      <c r="D92" s="221"/>
      <c r="E92" s="224"/>
      <c r="F92" s="235"/>
      <c r="G92" s="235"/>
      <c r="H92" s="238"/>
      <c r="I92" s="6" t="str">
        <f>[2]Лист1!I107</f>
        <v>безвозмездное пользование муниципальным имуществом</v>
      </c>
      <c r="J92" s="34" t="str">
        <f>[2]Лист1!J107</f>
        <v>безвозмездное пользование муниципальным имуществом: нежилым помещением общей площадью 77,9 кв.м.</v>
      </c>
      <c r="K92" s="34" t="str">
        <f>[2]Лист1!K107</f>
        <v>03.07.2021-02.07.2026</v>
      </c>
      <c r="L92" s="6" t="str">
        <f>[2]Лист1!L107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2" s="30" t="str">
        <f>[2]Лист1!M107</f>
        <v>не имеется</v>
      </c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29"/>
    </row>
    <row r="93" spans="1:113" s="14" customFormat="1" ht="90" customHeight="1" x14ac:dyDescent="0.25">
      <c r="A93" s="218"/>
      <c r="B93" s="18">
        <v>45702</v>
      </c>
      <c r="C93" s="53" t="str">
        <f>$C$82</f>
        <v>Распоряжение Администрации городского округа от 14.02.2025 № 30-р</v>
      </c>
      <c r="D93" s="221"/>
      <c r="E93" s="224"/>
      <c r="F93" s="235"/>
      <c r="G93" s="235"/>
      <c r="H93" s="238"/>
      <c r="I93" s="47" t="s">
        <v>77</v>
      </c>
      <c r="J93" s="50" t="s">
        <v>68</v>
      </c>
      <c r="K93" s="50" t="s">
        <v>79</v>
      </c>
      <c r="L93" s="47" t="str">
        <f>L86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3" s="54" t="str">
        <f>M86</f>
        <v>не имеется</v>
      </c>
      <c r="N93" s="13"/>
    </row>
    <row r="94" spans="1:113" s="14" customFormat="1" ht="90" customHeight="1" x14ac:dyDescent="0.25">
      <c r="A94" s="218"/>
      <c r="B94" s="113">
        <v>45782</v>
      </c>
      <c r="C94" s="92" t="str">
        <f>$C$84</f>
        <v>Распоряжение Администрации городского округа от 05.05.2025 № 80-р</v>
      </c>
      <c r="D94" s="221"/>
      <c r="E94" s="224"/>
      <c r="F94" s="235"/>
      <c r="G94" s="235"/>
      <c r="H94" s="238"/>
      <c r="I94" s="97" t="str">
        <f>$I$66</f>
        <v>субсидия на частичное возмещение расходов за 1 квартал 2025 года</v>
      </c>
      <c r="J94" s="100" t="s">
        <v>68</v>
      </c>
      <c r="K94" s="100" t="s">
        <v>99</v>
      </c>
      <c r="L94" s="97" t="str">
        <f>$L$93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4" s="55" t="str">
        <f>$M$93</f>
        <v>не имеется</v>
      </c>
      <c r="N94" s="13"/>
    </row>
    <row r="95" spans="1:113" s="14" customFormat="1" ht="90" customHeight="1" x14ac:dyDescent="0.25">
      <c r="A95" s="218"/>
      <c r="B95" s="113">
        <v>45870</v>
      </c>
      <c r="C95" s="148" t="str">
        <f>$C$85</f>
        <v>Распоряжение Администрации городского округа от 01.08.2025 № 133-р</v>
      </c>
      <c r="D95" s="221"/>
      <c r="E95" s="224"/>
      <c r="F95" s="235"/>
      <c r="G95" s="235"/>
      <c r="H95" s="238"/>
      <c r="I95" s="166" t="str">
        <f>$I$85</f>
        <v>субсидия на частичное возмещение расходов за 2 квартал 2025 года</v>
      </c>
      <c r="J95" s="170" t="s">
        <v>68</v>
      </c>
      <c r="K95" s="170" t="s">
        <v>133</v>
      </c>
      <c r="L95" s="166" t="str">
        <f>$L$94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5" s="167" t="str">
        <f>$M$94</f>
        <v>не имеется</v>
      </c>
      <c r="N95" s="13"/>
    </row>
    <row r="96" spans="1:113" s="14" customFormat="1" ht="90" customHeight="1" x14ac:dyDescent="0.25">
      <c r="A96" s="219"/>
      <c r="B96" s="113">
        <v>45971</v>
      </c>
      <c r="C96" s="191" t="str">
        <f>$C$86</f>
        <v>Распоряжение Администрации городского округа от 10.11.2025 № 191-р</v>
      </c>
      <c r="D96" s="222"/>
      <c r="E96" s="225"/>
      <c r="F96" s="236"/>
      <c r="G96" s="236"/>
      <c r="H96" s="239"/>
      <c r="I96" s="202" t="str">
        <f>$I$86</f>
        <v>субсидия на частичное возмещение расходов за 3 квартал 2025 года</v>
      </c>
      <c r="J96" s="205" t="s">
        <v>68</v>
      </c>
      <c r="K96" s="205" t="s">
        <v>148</v>
      </c>
      <c r="L96" s="202" t="str">
        <f>$L$95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6" s="207" t="str">
        <f>$M$95</f>
        <v>не имеется</v>
      </c>
      <c r="N96" s="13"/>
    </row>
    <row r="97" spans="1:112" ht="117" customHeight="1" x14ac:dyDescent="0.25">
      <c r="A97" s="273">
        <v>12</v>
      </c>
      <c r="B97" s="333">
        <v>45484</v>
      </c>
      <c r="C97" s="268" t="s">
        <v>64</v>
      </c>
      <c r="D97" s="274" t="s">
        <v>50</v>
      </c>
      <c r="E97" s="269" t="s">
        <v>60</v>
      </c>
      <c r="F97" s="281">
        <v>1136600003143</v>
      </c>
      <c r="G97" s="280">
        <v>6612998820</v>
      </c>
      <c r="H97" s="282" t="s">
        <v>10</v>
      </c>
      <c r="I97" s="34" t="str">
        <f>[2]Лист1!I116</f>
        <v>безвозмездное пользование муниципальным имуществом</v>
      </c>
      <c r="J97" s="34" t="str">
        <f>[2]Лист1!J116</f>
        <v>безвозмездное пользование муниципальным имуществом: нежилым помещением общей площадью 198,7 кв.м.</v>
      </c>
      <c r="K97" s="34" t="str">
        <f>[2]Лист1!K116</f>
        <v>03.10.2023-02.10.2028</v>
      </c>
      <c r="L97" s="34" t="str">
        <f>[2]Лист1!L116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7" s="30" t="str">
        <f>[2]Лист1!M116</f>
        <v>не имеется</v>
      </c>
      <c r="N97" s="13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</row>
    <row r="98" spans="1:112" ht="117" hidden="1" customHeight="1" x14ac:dyDescent="0.25">
      <c r="A98" s="273"/>
      <c r="B98" s="334"/>
      <c r="C98" s="266"/>
      <c r="D98" s="274"/>
      <c r="E98" s="269"/>
      <c r="F98" s="281"/>
      <c r="G98" s="280"/>
      <c r="H98" s="282"/>
      <c r="I98" s="267" t="str">
        <f>$I$97</f>
        <v>безвозмездное пользование муниципальным имуществом</v>
      </c>
      <c r="J98" s="269" t="s">
        <v>9</v>
      </c>
      <c r="K98" s="245" t="s">
        <v>65</v>
      </c>
      <c r="L98" s="267" t="str">
        <f>$L$97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8" s="355" t="str">
        <f>$M$97</f>
        <v>не имеется</v>
      </c>
      <c r="N98" s="13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</row>
    <row r="99" spans="1:112" ht="115.5" customHeight="1" x14ac:dyDescent="0.25">
      <c r="A99" s="273"/>
      <c r="B99" s="10">
        <v>45505</v>
      </c>
      <c r="C99" s="34" t="s">
        <v>69</v>
      </c>
      <c r="D99" s="274"/>
      <c r="E99" s="269"/>
      <c r="F99" s="281"/>
      <c r="G99" s="280"/>
      <c r="H99" s="282"/>
      <c r="I99" s="267"/>
      <c r="J99" s="269"/>
      <c r="K99" s="300"/>
      <c r="L99" s="267"/>
      <c r="M99" s="355"/>
      <c r="N99" s="13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</row>
    <row r="100" spans="1:112" ht="114.75" customHeight="1" x14ac:dyDescent="0.25">
      <c r="A100" s="273">
        <v>13</v>
      </c>
      <c r="B100" s="171">
        <f>[4]Лист1!$B$104</f>
        <v>45505</v>
      </c>
      <c r="C100" s="166" t="str">
        <f>[4]Лист1!$C$104</f>
        <v>Договор № 19 от 01.08.2024</v>
      </c>
      <c r="D100" s="274" t="s">
        <v>11</v>
      </c>
      <c r="E100" s="269" t="s">
        <v>12</v>
      </c>
      <c r="F100" s="281">
        <v>1176600001456</v>
      </c>
      <c r="G100" s="226">
        <v>6612051806</v>
      </c>
      <c r="H100" s="229" t="s">
        <v>16</v>
      </c>
      <c r="I100" s="317" t="str">
        <f>$I$97</f>
        <v>безвозмездное пользование муниципальным имуществом</v>
      </c>
      <c r="J100" s="270" t="s">
        <v>13</v>
      </c>
      <c r="K100" s="317" t="s">
        <v>74</v>
      </c>
      <c r="L100" s="337" t="str">
        <f>$L$97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00" s="357" t="s">
        <v>0</v>
      </c>
      <c r="N100" s="13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</row>
    <row r="101" spans="1:112" ht="6.75" hidden="1" customHeight="1" x14ac:dyDescent="0.25">
      <c r="A101" s="273"/>
      <c r="B101" s="169"/>
      <c r="C101" s="166"/>
      <c r="D101" s="274"/>
      <c r="E101" s="269"/>
      <c r="F101" s="281"/>
      <c r="G101" s="227"/>
      <c r="H101" s="230"/>
      <c r="I101" s="317"/>
      <c r="J101" s="270"/>
      <c r="K101" s="270"/>
      <c r="L101" s="337"/>
      <c r="M101" s="357"/>
      <c r="N101" s="13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</row>
    <row r="102" spans="1:112" ht="87.75" hidden="1" customHeight="1" x14ac:dyDescent="0.25">
      <c r="A102" s="273"/>
      <c r="B102" s="169"/>
      <c r="C102" s="166"/>
      <c r="D102" s="274"/>
      <c r="E102" s="269"/>
      <c r="F102" s="281"/>
      <c r="G102" s="227"/>
      <c r="H102" s="230"/>
      <c r="I102" s="317"/>
      <c r="J102" s="270"/>
      <c r="K102" s="270"/>
      <c r="L102" s="337"/>
      <c r="M102" s="357"/>
      <c r="N102" s="13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</row>
    <row r="103" spans="1:112" ht="87.75" hidden="1" customHeight="1" x14ac:dyDescent="0.25">
      <c r="A103" s="273"/>
      <c r="B103" s="163">
        <v>45057</v>
      </c>
      <c r="C103" s="146" t="str">
        <f>$C$90</f>
        <v>Договор № 6 от 11.06.2022</v>
      </c>
      <c r="D103" s="274"/>
      <c r="E103" s="269"/>
      <c r="F103" s="281"/>
      <c r="G103" s="227"/>
      <c r="H103" s="230"/>
      <c r="I103" s="317"/>
      <c r="J103" s="270"/>
      <c r="K103" s="270"/>
      <c r="L103" s="337"/>
      <c r="M103" s="357"/>
      <c r="N103" s="13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</row>
    <row r="104" spans="1:112" ht="50.25" hidden="1" customHeight="1" x14ac:dyDescent="0.25">
      <c r="A104" s="273"/>
      <c r="B104" s="163">
        <v>45509</v>
      </c>
      <c r="C104" s="158" t="e">
        <f>#REF!</f>
        <v>#REF!</v>
      </c>
      <c r="D104" s="274"/>
      <c r="E104" s="269"/>
      <c r="F104" s="281"/>
      <c r="G104" s="227"/>
      <c r="H104" s="230"/>
      <c r="I104" s="324"/>
      <c r="J104" s="261"/>
      <c r="K104" s="261"/>
      <c r="L104" s="314"/>
      <c r="M104" s="284"/>
      <c r="N104" s="13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</row>
    <row r="105" spans="1:112" ht="90" customHeight="1" x14ac:dyDescent="0.25">
      <c r="A105" s="273"/>
      <c r="B105" s="163">
        <v>45702</v>
      </c>
      <c r="C105" s="158" t="str">
        <f>$C$93</f>
        <v>Распоряжение Администрации городского округа от 14.02.2025 № 30-р</v>
      </c>
      <c r="D105" s="274"/>
      <c r="E105" s="269"/>
      <c r="F105" s="281"/>
      <c r="G105" s="227"/>
      <c r="H105" s="230"/>
      <c r="I105" s="159" t="str">
        <f>$I$93</f>
        <v>субсидия на частичное возмещение расходов за 4 квартал 2024 года</v>
      </c>
      <c r="J105" s="138" t="s">
        <v>83</v>
      </c>
      <c r="K105" s="138" t="s">
        <v>79</v>
      </c>
      <c r="L105" s="98" t="str">
        <f>$L$108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5" s="99" t="str">
        <f>$M$100</f>
        <v>не имеется</v>
      </c>
      <c r="N105" s="13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</row>
    <row r="106" spans="1:112" ht="90" customHeight="1" x14ac:dyDescent="0.25">
      <c r="A106" s="273"/>
      <c r="B106" s="163">
        <v>45782</v>
      </c>
      <c r="C106" s="158" t="str">
        <f>$C$94</f>
        <v>Распоряжение Администрации городского округа от 05.05.2025 № 80-р</v>
      </c>
      <c r="D106" s="274"/>
      <c r="E106" s="269"/>
      <c r="F106" s="281"/>
      <c r="G106" s="227"/>
      <c r="H106" s="230"/>
      <c r="I106" s="158" t="str">
        <f>$I$94</f>
        <v>субсидия на частичное возмещение расходов за 1 квартал 2025 года</v>
      </c>
      <c r="J106" s="158" t="s">
        <v>104</v>
      </c>
      <c r="K106" s="158" t="s">
        <v>99</v>
      </c>
      <c r="L106" s="156" t="str">
        <f>$L$108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6" s="177" t="str">
        <f>$M$108</f>
        <v>не имеется</v>
      </c>
      <c r="N106" s="13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</row>
    <row r="107" spans="1:112" ht="90" customHeight="1" x14ac:dyDescent="0.25">
      <c r="A107" s="273"/>
      <c r="B107" s="171">
        <v>45870</v>
      </c>
      <c r="C107" s="141" t="str">
        <f>$C$95</f>
        <v>Распоряжение Администрации городского округа от 01.08.2025 № 133-р</v>
      </c>
      <c r="D107" s="274"/>
      <c r="E107" s="269"/>
      <c r="F107" s="281"/>
      <c r="G107" s="227"/>
      <c r="H107" s="230"/>
      <c r="I107" s="141" t="str">
        <f>$I$95</f>
        <v>субсидия на частичное возмещение расходов за 2 квартал 2025 года</v>
      </c>
      <c r="J107" s="173" t="s">
        <v>139</v>
      </c>
      <c r="K107" s="143" t="s">
        <v>133</v>
      </c>
      <c r="L107" s="198" t="str">
        <f>$L$108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7" s="177" t="str">
        <f>$M$108</f>
        <v>не имеется</v>
      </c>
      <c r="N107" s="13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</row>
    <row r="108" spans="1:112" ht="90.75" customHeight="1" x14ac:dyDescent="0.25">
      <c r="A108" s="273"/>
      <c r="B108" s="171">
        <v>45971</v>
      </c>
      <c r="C108" s="200" t="str">
        <f>$C$96</f>
        <v>Распоряжение Администрации городского округа от 10.11.2025 № 191-р</v>
      </c>
      <c r="D108" s="274"/>
      <c r="E108" s="269"/>
      <c r="F108" s="281"/>
      <c r="G108" s="228"/>
      <c r="H108" s="231"/>
      <c r="I108" s="184" t="str">
        <f>$I$96</f>
        <v>субсидия на частичное возмещение расходов за 3 квартал 2025 года</v>
      </c>
      <c r="J108" s="173" t="s">
        <v>154</v>
      </c>
      <c r="K108" s="186" t="s">
        <v>148</v>
      </c>
      <c r="L108" s="34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8" s="30" t="str">
        <f>$M$126</f>
        <v>не имеется</v>
      </c>
      <c r="N108" s="13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</row>
    <row r="109" spans="1:112" ht="74.25" hidden="1" customHeight="1" x14ac:dyDescent="0.25">
      <c r="A109" s="273"/>
      <c r="B109" s="212"/>
      <c r="C109" s="199"/>
      <c r="D109" s="274"/>
      <c r="E109" s="269"/>
      <c r="F109" s="281"/>
      <c r="G109" s="165"/>
      <c r="H109" s="153"/>
      <c r="I109" s="160"/>
      <c r="J109" s="160"/>
      <c r="K109" s="160"/>
      <c r="L109" s="47"/>
      <c r="M109" s="64"/>
      <c r="N109" s="13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</row>
    <row r="110" spans="1:112" ht="74.25" hidden="1" customHeight="1" x14ac:dyDescent="0.25">
      <c r="A110" s="273"/>
      <c r="B110" s="212"/>
      <c r="C110" s="199"/>
      <c r="D110" s="274"/>
      <c r="E110" s="269"/>
      <c r="F110" s="281"/>
      <c r="G110" s="165"/>
      <c r="H110" s="153"/>
      <c r="I110" s="160"/>
      <c r="J110" s="160"/>
      <c r="K110" s="160"/>
      <c r="L110" s="47"/>
      <c r="M110" s="64"/>
      <c r="N110" s="13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</row>
    <row r="111" spans="1:112" ht="24" hidden="1" customHeight="1" x14ac:dyDescent="0.25">
      <c r="A111" s="273"/>
      <c r="B111" s="212"/>
      <c r="C111" s="199"/>
      <c r="D111" s="274"/>
      <c r="E111" s="269"/>
      <c r="F111" s="281"/>
      <c r="G111" s="165"/>
      <c r="H111" s="154"/>
      <c r="I111" s="161"/>
      <c r="J111" s="139"/>
      <c r="K111" s="139"/>
      <c r="L111" s="48"/>
      <c r="M111" s="58"/>
      <c r="N111" s="13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</row>
    <row r="112" spans="1:112" ht="104.25" hidden="1" customHeight="1" x14ac:dyDescent="0.25">
      <c r="A112" s="217">
        <v>14</v>
      </c>
      <c r="B112" s="212"/>
      <c r="C112" s="199"/>
      <c r="D112" s="243" t="s">
        <v>21</v>
      </c>
      <c r="E112" s="244" t="s">
        <v>14</v>
      </c>
      <c r="F112" s="250">
        <v>1036605620347</v>
      </c>
      <c r="G112" s="164">
        <v>6612005101</v>
      </c>
      <c r="H112" s="52" t="s">
        <v>15</v>
      </c>
      <c r="I112" s="159" t="str">
        <f>$I$100</f>
        <v>безвозмездное пользование муниципальным имуществом</v>
      </c>
      <c r="J112" s="156" t="s">
        <v>40</v>
      </c>
      <c r="K112" s="156" t="s">
        <v>41</v>
      </c>
      <c r="L112" s="98" t="str">
        <f>$L$100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2" s="83" t="s">
        <v>0</v>
      </c>
      <c r="N112" s="13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</row>
    <row r="113" spans="1:113 7201:8203" ht="1.5" hidden="1" customHeight="1" x14ac:dyDescent="0.25">
      <c r="A113" s="218"/>
      <c r="B113" s="212">
        <f>[2]Лист1!B128</f>
        <v>44090</v>
      </c>
      <c r="C113" s="199" t="str">
        <f>[2]Лист1!C128</f>
        <v>Договор № 3 от 16.09.2020</v>
      </c>
      <c r="D113" s="243"/>
      <c r="E113" s="244"/>
      <c r="F113" s="250"/>
      <c r="G113" s="254">
        <f>[2]Лист1!$G$128</f>
        <v>6612005101</v>
      </c>
      <c r="H113" s="252" t="s">
        <v>142</v>
      </c>
      <c r="I113" s="160"/>
      <c r="J113" s="157"/>
      <c r="K113" s="157"/>
      <c r="L113" s="110"/>
      <c r="M113" s="119"/>
      <c r="N113" s="13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</row>
    <row r="114" spans="1:113 7201:8203" ht="105" customHeight="1" x14ac:dyDescent="0.25">
      <c r="A114" s="218"/>
      <c r="B114" s="163">
        <v>45926</v>
      </c>
      <c r="C114" s="199" t="s">
        <v>143</v>
      </c>
      <c r="D114" s="243"/>
      <c r="E114" s="244"/>
      <c r="F114" s="250"/>
      <c r="G114" s="254"/>
      <c r="H114" s="253"/>
      <c r="I114" s="160" t="str">
        <f>$I$118</f>
        <v>безвозмездное пользование муниципальным имуществом</v>
      </c>
      <c r="J114" s="157" t="s">
        <v>105</v>
      </c>
      <c r="K114" s="178" t="s">
        <v>144</v>
      </c>
      <c r="L114" s="110" t="e">
        <f>#REF!</f>
        <v>#REF!</v>
      </c>
      <c r="M114" s="119" t="str">
        <f>$M$108</f>
        <v>не имеется</v>
      </c>
      <c r="N114" s="118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</row>
    <row r="115" spans="1:113 7201:8203" ht="88.5" customHeight="1" x14ac:dyDescent="0.25">
      <c r="A115" s="218"/>
      <c r="B115" s="163">
        <v>45782</v>
      </c>
      <c r="C115" s="159" t="str">
        <f>$C$106</f>
        <v>Распоряжение Администрации городского округа от 05.05.2025 № 80-р</v>
      </c>
      <c r="D115" s="243"/>
      <c r="E115" s="245"/>
      <c r="F115" s="251"/>
      <c r="G115" s="255"/>
      <c r="H115" s="253"/>
      <c r="I115" s="158" t="str">
        <f>$I$106</f>
        <v>субсидия на частичное возмещение расходов за 1 квартал 2025 года</v>
      </c>
      <c r="J115" s="166" t="s">
        <v>106</v>
      </c>
      <c r="K115" s="166" t="s">
        <v>99</v>
      </c>
      <c r="L115" s="166" t="str">
        <f>$L$117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5" s="169" t="str">
        <f>$M$117</f>
        <v>не имеется</v>
      </c>
      <c r="N115" s="175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</row>
    <row r="116" spans="1:113 7201:8203" ht="88.5" customHeight="1" x14ac:dyDescent="0.25">
      <c r="A116" s="218"/>
      <c r="B116" s="171">
        <v>45870</v>
      </c>
      <c r="C116" s="141" t="str">
        <f>$C$95</f>
        <v>Распоряжение Администрации городского округа от 01.08.2025 № 133-р</v>
      </c>
      <c r="D116" s="243"/>
      <c r="E116" s="245"/>
      <c r="F116" s="251"/>
      <c r="G116" s="255"/>
      <c r="H116" s="253"/>
      <c r="I116" s="141" t="str">
        <f>$I$95</f>
        <v>субсидия на частичное возмещение расходов за 2 квартал 2025 года</v>
      </c>
      <c r="J116" s="173" t="s">
        <v>137</v>
      </c>
      <c r="K116" s="186" t="s">
        <v>133</v>
      </c>
      <c r="L116" s="202" t="str">
        <f>$L$117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6" s="119" t="str">
        <f>$M$117</f>
        <v>не имеется</v>
      </c>
      <c r="N116" s="17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</row>
    <row r="117" spans="1:113 7201:8203" s="13" customFormat="1" ht="93.75" customHeight="1" x14ac:dyDescent="0.25">
      <c r="A117" s="218"/>
      <c r="B117" s="171">
        <v>45971</v>
      </c>
      <c r="C117" s="200" t="str">
        <f>$C$108</f>
        <v>Распоряжение Администрации городского округа от 10.11.2025 № 191-р</v>
      </c>
      <c r="D117" s="243"/>
      <c r="E117" s="245"/>
      <c r="F117" s="251"/>
      <c r="G117" s="255"/>
      <c r="H117" s="253"/>
      <c r="I117" s="184" t="str">
        <f>$I$108</f>
        <v>субсидия на частичное возмещение расходов за 3 квартал 2025 года</v>
      </c>
      <c r="J117" s="173" t="s">
        <v>155</v>
      </c>
      <c r="K117" s="186" t="s">
        <v>148</v>
      </c>
      <c r="L117" s="202" t="str">
        <f>$L$105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7" s="204" t="str">
        <f>$M$114</f>
        <v>не имеется</v>
      </c>
      <c r="N117" s="118"/>
      <c r="O117" s="14"/>
      <c r="P117" s="14"/>
      <c r="Q117" s="14"/>
      <c r="R117" s="14"/>
      <c r="S117" s="14"/>
      <c r="T117" s="14"/>
      <c r="U117" s="29"/>
    </row>
    <row r="118" spans="1:113 7201:8203" s="15" customFormat="1" ht="0.75" hidden="1" customHeight="1" x14ac:dyDescent="0.25">
      <c r="A118" s="248">
        <v>15</v>
      </c>
      <c r="B118" s="246"/>
      <c r="C118" s="247"/>
      <c r="D118" s="249" t="s">
        <v>27</v>
      </c>
      <c r="E118" s="343" t="s">
        <v>28</v>
      </c>
      <c r="F118" s="116">
        <v>1176658118053</v>
      </c>
      <c r="G118" s="344">
        <v>6612052655</v>
      </c>
      <c r="H118" s="345" t="s">
        <v>19</v>
      </c>
      <c r="I118" s="339" t="s">
        <v>22</v>
      </c>
      <c r="J118" s="339" t="s">
        <v>121</v>
      </c>
      <c r="K118" s="338" t="s">
        <v>127</v>
      </c>
      <c r="L118" s="337" t="str">
        <f>$L$100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8" s="356" t="s">
        <v>0</v>
      </c>
      <c r="N118" s="13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6"/>
      <c r="JPY118" s="21"/>
      <c r="JPZ118" s="14"/>
      <c r="JQA118" s="14"/>
      <c r="JQB118" s="14"/>
      <c r="JQC118" s="14"/>
      <c r="JQD118" s="14"/>
      <c r="JQE118" s="14"/>
      <c r="JQF118" s="14"/>
      <c r="JQG118" s="14"/>
      <c r="JQH118" s="14"/>
      <c r="JQI118" s="14"/>
      <c r="JQJ118" s="14"/>
      <c r="JQK118" s="14"/>
      <c r="JQL118" s="14"/>
      <c r="JQM118" s="14"/>
      <c r="JQN118" s="14"/>
      <c r="JQO118" s="14"/>
      <c r="JQP118" s="14"/>
      <c r="JQQ118" s="14"/>
      <c r="JQR118" s="14"/>
      <c r="JQS118" s="14"/>
      <c r="JQT118" s="14"/>
      <c r="JQU118" s="14"/>
      <c r="JQV118" s="14"/>
      <c r="JQW118" s="14"/>
      <c r="JQX118" s="14"/>
      <c r="JQY118" s="14"/>
      <c r="JQZ118" s="14"/>
      <c r="JRA118" s="14"/>
      <c r="JRB118" s="14"/>
      <c r="JRC118" s="14"/>
      <c r="JRD118" s="14"/>
      <c r="JRE118" s="14"/>
      <c r="JRF118" s="14"/>
      <c r="JRG118" s="14"/>
      <c r="JRH118" s="14"/>
      <c r="JRI118" s="14"/>
      <c r="JRJ118" s="14"/>
      <c r="JRK118" s="14"/>
      <c r="JRL118" s="14"/>
      <c r="JRM118" s="14"/>
      <c r="JRN118" s="14"/>
      <c r="JRO118" s="14"/>
      <c r="JRP118" s="14"/>
      <c r="JRQ118" s="14"/>
      <c r="JRR118" s="14"/>
      <c r="JRS118" s="14"/>
      <c r="JRT118" s="14"/>
      <c r="JRU118" s="14"/>
      <c r="JRV118" s="14"/>
      <c r="JRW118" s="14"/>
      <c r="JRX118" s="14"/>
      <c r="JRY118" s="16"/>
      <c r="JSN118" s="21"/>
      <c r="JSO118" s="14"/>
      <c r="JSP118" s="14"/>
      <c r="JSQ118" s="14"/>
      <c r="JSR118" s="14"/>
      <c r="JSS118" s="14"/>
      <c r="JST118" s="14"/>
      <c r="JSU118" s="14"/>
      <c r="JSV118" s="14"/>
      <c r="JSW118" s="14"/>
      <c r="JSX118" s="14"/>
      <c r="JSY118" s="14"/>
      <c r="JSZ118" s="14"/>
      <c r="JTA118" s="14"/>
      <c r="JTB118" s="14"/>
      <c r="JTC118" s="14"/>
      <c r="JTD118" s="14"/>
      <c r="JTE118" s="14"/>
      <c r="JTF118" s="14"/>
      <c r="JTG118" s="14"/>
      <c r="JTH118" s="14"/>
      <c r="JTI118" s="14"/>
      <c r="JTJ118" s="14"/>
      <c r="JTK118" s="14"/>
      <c r="JTL118" s="14"/>
      <c r="JTM118" s="14"/>
      <c r="JTN118" s="14"/>
      <c r="JTO118" s="14"/>
      <c r="JTP118" s="14"/>
      <c r="JTQ118" s="14"/>
      <c r="JTR118" s="14"/>
      <c r="JTS118" s="14"/>
      <c r="JTT118" s="14"/>
      <c r="JTU118" s="14"/>
      <c r="JTV118" s="14"/>
      <c r="JTW118" s="14"/>
      <c r="JTX118" s="14"/>
      <c r="JTY118" s="14"/>
      <c r="JTZ118" s="14"/>
      <c r="JUA118" s="14"/>
      <c r="JUB118" s="14"/>
      <c r="JUC118" s="14"/>
      <c r="JUD118" s="14"/>
      <c r="JUE118" s="14"/>
      <c r="JUF118" s="14"/>
      <c r="JUG118" s="14"/>
      <c r="JUH118" s="14"/>
      <c r="JUI118" s="14"/>
      <c r="JUJ118" s="14"/>
      <c r="JUK118" s="14"/>
      <c r="JUL118" s="14"/>
      <c r="JUM118" s="14"/>
      <c r="JUN118" s="14"/>
      <c r="JUO118" s="14"/>
      <c r="JUP118" s="14"/>
      <c r="JUQ118" s="14"/>
      <c r="JUR118" s="14"/>
      <c r="JUS118" s="14"/>
      <c r="JUT118" s="14"/>
      <c r="JUU118" s="14"/>
      <c r="JUV118" s="14"/>
      <c r="JUW118" s="14"/>
      <c r="JUX118" s="14"/>
      <c r="JUY118" s="14"/>
      <c r="JUZ118" s="14"/>
      <c r="JVA118" s="14"/>
      <c r="JVB118" s="14"/>
      <c r="JVC118" s="14"/>
      <c r="JVD118" s="14"/>
      <c r="JVE118" s="14"/>
      <c r="JVF118" s="14"/>
      <c r="JVG118" s="14"/>
      <c r="JVH118" s="14"/>
      <c r="JVI118" s="14"/>
      <c r="JVJ118" s="14"/>
      <c r="JVK118" s="14"/>
      <c r="JVL118" s="14"/>
      <c r="JVM118" s="14"/>
      <c r="JVN118" s="14"/>
      <c r="JVO118" s="14"/>
      <c r="JVP118" s="14"/>
      <c r="JVQ118" s="14"/>
      <c r="JVR118" s="14"/>
      <c r="JVS118" s="14"/>
      <c r="JVT118" s="14"/>
      <c r="JVU118" s="14"/>
      <c r="JVV118" s="14"/>
      <c r="JVW118" s="14"/>
      <c r="JVX118" s="14"/>
      <c r="JVY118" s="14"/>
      <c r="JVZ118" s="14"/>
      <c r="JWA118" s="14"/>
      <c r="JWB118" s="14"/>
      <c r="JWC118" s="14"/>
      <c r="JWD118" s="14"/>
      <c r="JWE118" s="14"/>
      <c r="JWF118" s="14"/>
      <c r="JWG118" s="14"/>
      <c r="JWH118" s="14"/>
      <c r="JWI118" s="14"/>
      <c r="JWJ118" s="14"/>
      <c r="JWK118" s="14"/>
      <c r="JWL118" s="14"/>
      <c r="JWM118" s="14"/>
      <c r="JWN118" s="14"/>
      <c r="JWO118" s="14"/>
      <c r="JWP118" s="14"/>
      <c r="JWQ118" s="14"/>
      <c r="JWR118" s="14"/>
      <c r="JWS118" s="14"/>
      <c r="JWT118" s="14"/>
      <c r="JWU118" s="14"/>
      <c r="JWV118" s="14"/>
      <c r="JWW118" s="14"/>
      <c r="JWX118" s="14"/>
      <c r="JWY118" s="14"/>
      <c r="JWZ118" s="14"/>
      <c r="JXA118" s="14"/>
      <c r="JXB118" s="14"/>
      <c r="JXC118" s="14"/>
      <c r="JXD118" s="14"/>
      <c r="JXE118" s="14"/>
      <c r="JXF118" s="14"/>
      <c r="JXG118" s="14"/>
      <c r="JXH118" s="14"/>
      <c r="JXI118" s="14"/>
      <c r="JXJ118" s="14"/>
      <c r="JXK118" s="14"/>
      <c r="JXL118" s="14"/>
      <c r="JXM118" s="14"/>
      <c r="JXN118" s="14"/>
      <c r="JXO118" s="14"/>
      <c r="JXP118" s="14"/>
      <c r="JXQ118" s="14"/>
      <c r="JXR118" s="14"/>
      <c r="JXS118" s="14"/>
      <c r="JXT118" s="14"/>
      <c r="JXU118" s="14"/>
      <c r="JXV118" s="14"/>
      <c r="JXW118" s="14"/>
      <c r="JXX118" s="14"/>
      <c r="JXY118" s="14"/>
      <c r="JXZ118" s="14"/>
      <c r="JYA118" s="14"/>
      <c r="JYB118" s="14"/>
      <c r="JYC118" s="14"/>
      <c r="JYD118" s="14"/>
      <c r="JYE118" s="14"/>
      <c r="JYF118" s="14"/>
      <c r="JYG118" s="14"/>
      <c r="JYH118" s="14"/>
      <c r="JYI118" s="14"/>
      <c r="JYJ118" s="14"/>
      <c r="JYK118" s="14"/>
      <c r="JYL118" s="14"/>
      <c r="JYM118" s="14"/>
      <c r="JYN118" s="14"/>
      <c r="JYO118" s="14"/>
      <c r="JYP118" s="14"/>
      <c r="JYQ118" s="14"/>
      <c r="JYR118" s="14"/>
      <c r="JYS118" s="14"/>
      <c r="JYT118" s="14"/>
      <c r="JYU118" s="14"/>
      <c r="JYV118" s="14"/>
      <c r="JYW118" s="14"/>
      <c r="JYX118" s="14"/>
      <c r="JYY118" s="14"/>
      <c r="JYZ118" s="14"/>
      <c r="JZA118" s="14"/>
      <c r="JZB118" s="14"/>
      <c r="JZC118" s="14"/>
      <c r="JZD118" s="14"/>
      <c r="JZE118" s="14"/>
      <c r="JZF118" s="14"/>
      <c r="JZG118" s="14"/>
      <c r="JZH118" s="14"/>
      <c r="JZI118" s="14"/>
      <c r="JZJ118" s="14"/>
      <c r="JZK118" s="14"/>
      <c r="JZL118" s="14"/>
      <c r="JZM118" s="14"/>
      <c r="JZN118" s="14"/>
      <c r="JZO118" s="14"/>
      <c r="JZP118" s="14"/>
      <c r="JZQ118" s="14"/>
      <c r="JZR118" s="14"/>
      <c r="JZS118" s="14"/>
      <c r="JZT118" s="14"/>
      <c r="JZU118" s="14"/>
      <c r="JZV118" s="14"/>
      <c r="JZW118" s="14"/>
      <c r="JZX118" s="14"/>
      <c r="JZY118" s="14"/>
      <c r="JZZ118" s="14"/>
      <c r="KAA118" s="14"/>
      <c r="KAB118" s="14"/>
      <c r="KAC118" s="14"/>
      <c r="KAD118" s="14"/>
      <c r="KAE118" s="14"/>
      <c r="KAF118" s="14"/>
      <c r="KAG118" s="14"/>
      <c r="KAH118" s="14"/>
      <c r="KAI118" s="14"/>
      <c r="KAJ118" s="14"/>
      <c r="KAK118" s="14"/>
      <c r="KAL118" s="14"/>
      <c r="KAM118" s="14"/>
      <c r="KAN118" s="14"/>
      <c r="KAO118" s="14"/>
      <c r="KAP118" s="14"/>
      <c r="KAQ118" s="14"/>
      <c r="KAR118" s="14"/>
      <c r="KAS118" s="14"/>
      <c r="KAT118" s="14"/>
      <c r="KAU118" s="14"/>
      <c r="KAV118" s="14"/>
      <c r="KAW118" s="14"/>
      <c r="KAX118" s="14"/>
      <c r="KAY118" s="14"/>
      <c r="KAZ118" s="14"/>
      <c r="KBA118" s="14"/>
      <c r="KBB118" s="14"/>
      <c r="KBC118" s="14"/>
      <c r="KBD118" s="14"/>
      <c r="KBE118" s="14"/>
      <c r="KBF118" s="14"/>
      <c r="KBG118" s="14"/>
      <c r="KBH118" s="14"/>
      <c r="KBI118" s="14"/>
      <c r="KBJ118" s="14"/>
      <c r="KBK118" s="14"/>
      <c r="KBL118" s="14"/>
      <c r="KBM118" s="14"/>
      <c r="KBN118" s="14"/>
      <c r="KBO118" s="14"/>
      <c r="KBP118" s="14"/>
      <c r="KBQ118" s="14"/>
      <c r="KBR118" s="14"/>
      <c r="KBS118" s="14"/>
      <c r="KBT118" s="14"/>
      <c r="KBU118" s="14"/>
      <c r="KBV118" s="14"/>
      <c r="KBW118" s="14"/>
      <c r="KBX118" s="14"/>
      <c r="KBY118" s="14"/>
      <c r="KBZ118" s="14"/>
      <c r="KCA118" s="14"/>
      <c r="KCB118" s="14"/>
      <c r="KCC118" s="14"/>
      <c r="KCD118" s="14"/>
      <c r="KCE118" s="14"/>
      <c r="KCF118" s="14"/>
      <c r="KCG118" s="14"/>
      <c r="KCH118" s="14"/>
      <c r="KCI118" s="14"/>
      <c r="KCJ118" s="14"/>
      <c r="KCK118" s="14"/>
      <c r="KCL118" s="14"/>
      <c r="KCM118" s="14"/>
      <c r="KCN118" s="14"/>
      <c r="KCO118" s="14"/>
      <c r="KCP118" s="14"/>
      <c r="KCQ118" s="14"/>
      <c r="KCR118" s="14"/>
      <c r="KCS118" s="14"/>
      <c r="KCT118" s="14"/>
      <c r="KCU118" s="14"/>
      <c r="KCV118" s="14"/>
      <c r="KCW118" s="14"/>
      <c r="KCX118" s="14"/>
      <c r="KCY118" s="14"/>
      <c r="KCZ118" s="14"/>
      <c r="KDA118" s="14"/>
      <c r="KDB118" s="14"/>
      <c r="KDC118" s="14"/>
      <c r="KDD118" s="14"/>
      <c r="KDE118" s="14"/>
      <c r="KDF118" s="14"/>
      <c r="KDG118" s="14"/>
      <c r="KDH118" s="14"/>
      <c r="KDI118" s="14"/>
      <c r="KDJ118" s="14"/>
      <c r="KDK118" s="14"/>
      <c r="KDL118" s="14"/>
      <c r="KDM118" s="14"/>
      <c r="KDN118" s="14"/>
      <c r="KDO118" s="14"/>
      <c r="KDP118" s="14"/>
      <c r="KDQ118" s="14"/>
      <c r="KDR118" s="14"/>
      <c r="KDS118" s="14"/>
      <c r="KDT118" s="14"/>
      <c r="KDU118" s="14"/>
      <c r="KDV118" s="14"/>
      <c r="KDW118" s="14"/>
      <c r="KDX118" s="14"/>
      <c r="KDY118" s="14"/>
      <c r="KDZ118" s="14"/>
      <c r="KEA118" s="14"/>
      <c r="KEB118" s="14"/>
      <c r="KEC118" s="14"/>
      <c r="KED118" s="14"/>
      <c r="KEE118" s="14"/>
      <c r="KEF118" s="14"/>
      <c r="KEG118" s="14"/>
      <c r="KEH118" s="14"/>
      <c r="KEI118" s="14"/>
      <c r="KEJ118" s="14"/>
      <c r="KEK118" s="14"/>
      <c r="KEL118" s="14"/>
      <c r="KEM118" s="14"/>
      <c r="KEN118" s="14"/>
      <c r="KEO118" s="14"/>
      <c r="KEP118" s="14"/>
      <c r="KEQ118" s="14"/>
      <c r="KER118" s="14"/>
      <c r="KES118" s="14"/>
      <c r="KET118" s="14"/>
      <c r="KEU118" s="14"/>
      <c r="KEV118" s="14"/>
      <c r="KEW118" s="14"/>
      <c r="KEX118" s="14"/>
      <c r="KEY118" s="14"/>
      <c r="KEZ118" s="14"/>
      <c r="KFA118" s="14"/>
      <c r="KFB118" s="14"/>
      <c r="KFC118" s="14"/>
      <c r="KFD118" s="14"/>
      <c r="KFE118" s="14"/>
      <c r="KFF118" s="14"/>
      <c r="KFG118" s="14"/>
      <c r="KFH118" s="14"/>
      <c r="KFI118" s="14"/>
      <c r="KFJ118" s="14"/>
      <c r="KFK118" s="14"/>
      <c r="KFL118" s="14"/>
      <c r="KFM118" s="14"/>
      <c r="KFN118" s="14"/>
      <c r="KFO118" s="14"/>
      <c r="KFP118" s="14"/>
      <c r="KFQ118" s="14"/>
      <c r="KFR118" s="14"/>
      <c r="KFS118" s="14"/>
      <c r="KFT118" s="14"/>
      <c r="KFU118" s="14"/>
      <c r="KFV118" s="14"/>
      <c r="KFW118" s="14"/>
      <c r="KFX118" s="14"/>
      <c r="KFY118" s="14"/>
      <c r="KFZ118" s="14"/>
      <c r="KGA118" s="14"/>
      <c r="KGB118" s="14"/>
      <c r="KGC118" s="14"/>
      <c r="KGD118" s="14"/>
      <c r="KGE118" s="14"/>
      <c r="KGF118" s="14"/>
      <c r="KGG118" s="14"/>
      <c r="KGH118" s="14"/>
      <c r="KGI118" s="14"/>
      <c r="KGJ118" s="14"/>
      <c r="KGK118" s="14"/>
      <c r="KGL118" s="14"/>
      <c r="KGM118" s="14"/>
      <c r="KGN118" s="14"/>
      <c r="KGO118" s="14"/>
      <c r="KGP118" s="14"/>
      <c r="KGQ118" s="14"/>
      <c r="KGR118" s="14"/>
      <c r="KGS118" s="14"/>
      <c r="KGT118" s="14"/>
      <c r="KGU118" s="14"/>
      <c r="KGV118" s="14"/>
      <c r="KGW118" s="14"/>
      <c r="KGX118" s="14"/>
      <c r="KGY118" s="14"/>
      <c r="KGZ118" s="14"/>
      <c r="KHA118" s="14"/>
      <c r="KHB118" s="14"/>
      <c r="KHC118" s="14"/>
      <c r="KHD118" s="14"/>
      <c r="KHE118" s="14"/>
      <c r="KHF118" s="14"/>
      <c r="KHG118" s="14"/>
      <c r="KHH118" s="14"/>
      <c r="KHI118" s="14"/>
      <c r="KHJ118" s="14"/>
      <c r="KHK118" s="14"/>
      <c r="KHL118" s="14"/>
      <c r="KHM118" s="14"/>
      <c r="KHN118" s="14"/>
      <c r="KHO118" s="14"/>
      <c r="KHP118" s="14"/>
      <c r="KHQ118" s="14"/>
      <c r="KHR118" s="14"/>
      <c r="KHS118" s="14"/>
      <c r="KHT118" s="14"/>
      <c r="KHU118" s="14"/>
      <c r="KHV118" s="14"/>
      <c r="KHW118" s="14"/>
      <c r="KHX118" s="14"/>
      <c r="KHY118" s="14"/>
      <c r="KHZ118" s="14"/>
      <c r="KIA118" s="14"/>
      <c r="KIB118" s="14"/>
      <c r="KIC118" s="14"/>
      <c r="KID118" s="14"/>
      <c r="KIE118" s="14"/>
      <c r="KIF118" s="14"/>
      <c r="KIG118" s="14"/>
      <c r="KIH118" s="14"/>
      <c r="KII118" s="14"/>
      <c r="KIJ118" s="14"/>
      <c r="KIK118" s="14"/>
      <c r="KIL118" s="14"/>
      <c r="KIM118" s="14"/>
      <c r="KIN118" s="14"/>
      <c r="KIO118" s="14"/>
      <c r="KIP118" s="14"/>
      <c r="KIQ118" s="14"/>
      <c r="KIR118" s="14"/>
      <c r="KIS118" s="14"/>
      <c r="KIT118" s="14"/>
      <c r="KIU118" s="14"/>
      <c r="KIV118" s="14"/>
      <c r="KIW118" s="14"/>
      <c r="KIX118" s="14"/>
      <c r="KIY118" s="14"/>
      <c r="KIZ118" s="14"/>
      <c r="KJA118" s="14"/>
      <c r="KJB118" s="14"/>
      <c r="KJC118" s="14"/>
      <c r="KJD118" s="14"/>
      <c r="KJE118" s="14"/>
      <c r="KJF118" s="14"/>
      <c r="KJG118" s="14"/>
      <c r="KJH118" s="14"/>
      <c r="KJI118" s="14"/>
      <c r="KJJ118" s="14"/>
      <c r="KJK118" s="14"/>
      <c r="KJL118" s="14"/>
      <c r="KJM118" s="14"/>
      <c r="KJN118" s="14"/>
      <c r="KJO118" s="14"/>
      <c r="KJP118" s="14"/>
      <c r="KJQ118" s="14"/>
      <c r="KJR118" s="14"/>
      <c r="KJS118" s="14"/>
      <c r="KJT118" s="14"/>
      <c r="KJU118" s="14"/>
      <c r="KJV118" s="14"/>
      <c r="KJW118" s="14"/>
      <c r="KJX118" s="14"/>
      <c r="KJY118" s="14"/>
      <c r="KJZ118" s="14"/>
      <c r="KKA118" s="14"/>
      <c r="KKB118" s="14"/>
      <c r="KKC118" s="14"/>
      <c r="KKD118" s="14"/>
      <c r="KKE118" s="14"/>
      <c r="KKF118" s="14"/>
      <c r="KKG118" s="14"/>
      <c r="KKH118" s="14"/>
      <c r="KKI118" s="14"/>
      <c r="KKJ118" s="14"/>
      <c r="KKK118" s="14"/>
      <c r="KKL118" s="14"/>
      <c r="KKM118" s="14"/>
      <c r="KKN118" s="14"/>
      <c r="KKO118" s="14"/>
      <c r="KKP118" s="14"/>
      <c r="KKQ118" s="14"/>
      <c r="KKR118" s="14"/>
      <c r="KKS118" s="14"/>
      <c r="KKT118" s="14"/>
      <c r="KKU118" s="14"/>
      <c r="KKV118" s="14"/>
      <c r="KKW118" s="14"/>
      <c r="KKX118" s="14"/>
      <c r="KKY118" s="14"/>
      <c r="KKZ118" s="14"/>
      <c r="KLA118" s="14"/>
      <c r="KLB118" s="14"/>
      <c r="KLC118" s="14"/>
      <c r="KLD118" s="14"/>
      <c r="KLE118" s="14"/>
      <c r="KLF118" s="14"/>
      <c r="KLG118" s="14"/>
      <c r="KLH118" s="14"/>
      <c r="KLI118" s="14"/>
      <c r="KLJ118" s="14"/>
      <c r="KLK118" s="14"/>
      <c r="KLL118" s="14"/>
      <c r="KLM118" s="14"/>
      <c r="KLN118" s="14"/>
      <c r="KLO118" s="14"/>
      <c r="KLP118" s="14"/>
      <c r="KLQ118" s="14"/>
      <c r="KLR118" s="14"/>
      <c r="KLS118" s="14"/>
      <c r="KLT118" s="14"/>
      <c r="KLU118" s="14"/>
      <c r="KLV118" s="14"/>
      <c r="KLW118" s="14"/>
      <c r="KLX118" s="14"/>
      <c r="KLY118" s="14"/>
      <c r="KLZ118" s="14"/>
      <c r="KMA118" s="14"/>
      <c r="KMB118" s="14"/>
      <c r="KMC118" s="14"/>
      <c r="KMD118" s="14"/>
      <c r="KME118" s="14"/>
      <c r="KMF118" s="14"/>
      <c r="KMG118" s="14"/>
      <c r="KMH118" s="14"/>
      <c r="KMI118" s="14"/>
      <c r="KMJ118" s="14"/>
      <c r="KMK118" s="14"/>
      <c r="KML118" s="14"/>
      <c r="KMM118" s="14"/>
      <c r="KMN118" s="14"/>
      <c r="KMO118" s="14"/>
      <c r="KMP118" s="14"/>
      <c r="KMQ118" s="14"/>
      <c r="KMR118" s="14"/>
      <c r="KMS118" s="14"/>
      <c r="KMT118" s="14"/>
      <c r="KMU118" s="14"/>
      <c r="KMV118" s="14"/>
      <c r="KMW118" s="14"/>
      <c r="KMX118" s="14"/>
      <c r="KMY118" s="14"/>
      <c r="KMZ118" s="14"/>
      <c r="KNA118" s="14"/>
      <c r="KNB118" s="14"/>
      <c r="KNC118" s="14"/>
      <c r="KND118" s="14"/>
      <c r="KNE118" s="14"/>
      <c r="KNF118" s="14"/>
      <c r="KNG118" s="14"/>
      <c r="KNH118" s="14"/>
      <c r="KNI118" s="14"/>
      <c r="KNJ118" s="14"/>
      <c r="KNK118" s="14"/>
      <c r="KNL118" s="14"/>
      <c r="KNM118" s="14"/>
      <c r="KNN118" s="14"/>
      <c r="KNO118" s="14"/>
      <c r="KNP118" s="14"/>
      <c r="KNQ118" s="14"/>
      <c r="KNR118" s="14"/>
      <c r="KNS118" s="14"/>
      <c r="KNT118" s="14"/>
      <c r="KNU118" s="14"/>
      <c r="KNV118" s="14"/>
      <c r="KNW118" s="14"/>
      <c r="KNX118" s="14"/>
      <c r="KNY118" s="14"/>
      <c r="KNZ118" s="14"/>
      <c r="KOA118" s="14"/>
      <c r="KOB118" s="14"/>
      <c r="KOC118" s="14"/>
      <c r="KOD118" s="14"/>
      <c r="KOE118" s="14"/>
      <c r="KOF118" s="14"/>
      <c r="KOG118" s="14"/>
      <c r="KOH118" s="14"/>
      <c r="KOI118" s="14"/>
      <c r="KOJ118" s="14"/>
      <c r="KOK118" s="14"/>
      <c r="KOL118" s="14"/>
      <c r="KOM118" s="14"/>
      <c r="KON118" s="14"/>
      <c r="KOO118" s="14"/>
      <c r="KOP118" s="14"/>
      <c r="KOQ118" s="14"/>
      <c r="KOR118" s="14"/>
      <c r="KOS118" s="14"/>
      <c r="KOT118" s="14"/>
      <c r="KOU118" s="14"/>
      <c r="KOV118" s="14"/>
      <c r="KOW118" s="14"/>
      <c r="KOX118" s="14"/>
      <c r="KOY118" s="14"/>
      <c r="KOZ118" s="14"/>
      <c r="KPA118" s="14"/>
      <c r="KPB118" s="14"/>
      <c r="KPC118" s="14"/>
      <c r="KPD118" s="14"/>
      <c r="KPE118" s="14"/>
      <c r="KPF118" s="14"/>
      <c r="KPG118" s="14"/>
      <c r="KPH118" s="14"/>
      <c r="KPI118" s="14"/>
      <c r="KPJ118" s="14"/>
      <c r="KPK118" s="14"/>
      <c r="KPL118" s="14"/>
      <c r="KPM118" s="14"/>
      <c r="KPN118" s="14"/>
      <c r="KPO118" s="14"/>
      <c r="KPP118" s="14"/>
      <c r="KPQ118" s="14"/>
      <c r="KPR118" s="14"/>
      <c r="KPS118" s="14"/>
      <c r="KPT118" s="14"/>
      <c r="KPU118" s="14"/>
      <c r="KPV118" s="14"/>
      <c r="KPW118" s="14"/>
      <c r="KPX118" s="14"/>
      <c r="KPY118" s="14"/>
      <c r="KPZ118" s="14"/>
      <c r="KQA118" s="14"/>
      <c r="KQB118" s="14"/>
      <c r="KQC118" s="14"/>
      <c r="KQD118" s="14"/>
      <c r="KQE118" s="14"/>
      <c r="KQF118" s="14"/>
      <c r="KQG118" s="14"/>
      <c r="KQH118" s="14"/>
      <c r="KQI118" s="14"/>
      <c r="KQJ118" s="14"/>
      <c r="KQK118" s="14"/>
      <c r="KQL118" s="14"/>
      <c r="KQM118" s="14"/>
      <c r="KQN118" s="14"/>
      <c r="KQO118" s="14"/>
      <c r="KQP118" s="14"/>
      <c r="KQQ118" s="14"/>
      <c r="KQR118" s="14"/>
      <c r="KQS118" s="14"/>
      <c r="KQT118" s="14"/>
      <c r="KQU118" s="14"/>
      <c r="KQV118" s="14"/>
      <c r="KQW118" s="14"/>
      <c r="KQX118" s="14"/>
      <c r="KQY118" s="14"/>
      <c r="KQZ118" s="14"/>
      <c r="KRA118" s="14"/>
      <c r="KRB118" s="14"/>
      <c r="KRC118" s="14"/>
      <c r="KRD118" s="14"/>
      <c r="KRE118" s="14"/>
      <c r="KRF118" s="14"/>
      <c r="KRG118" s="14"/>
      <c r="KRH118" s="14"/>
      <c r="KRI118" s="14"/>
      <c r="KRJ118" s="14"/>
      <c r="KRK118" s="14"/>
      <c r="KRL118" s="14"/>
      <c r="KRM118" s="14"/>
      <c r="KRN118" s="14"/>
      <c r="KRO118" s="14"/>
      <c r="KRP118" s="14"/>
      <c r="KRQ118" s="14"/>
      <c r="KRR118" s="14"/>
      <c r="KRS118" s="14"/>
      <c r="KRT118" s="14"/>
      <c r="KRU118" s="14"/>
      <c r="KRV118" s="14"/>
      <c r="KRW118" s="14"/>
      <c r="KRX118" s="14"/>
      <c r="KRY118" s="14"/>
      <c r="KRZ118" s="14"/>
      <c r="KSA118" s="14"/>
      <c r="KSB118" s="14"/>
      <c r="KSC118" s="14"/>
      <c r="KSD118" s="14"/>
      <c r="KSE118" s="14"/>
      <c r="KSF118" s="14"/>
      <c r="KSG118" s="14"/>
      <c r="KSH118" s="14"/>
      <c r="KSI118" s="14"/>
      <c r="KSJ118" s="14"/>
      <c r="KSK118" s="14"/>
      <c r="KSL118" s="14"/>
      <c r="KSM118" s="14"/>
      <c r="KSN118" s="14"/>
      <c r="KSO118" s="14"/>
      <c r="KSP118" s="14"/>
      <c r="KSQ118" s="14"/>
      <c r="KSR118" s="14"/>
      <c r="KSS118" s="14"/>
      <c r="KST118" s="14"/>
      <c r="KSU118" s="14"/>
      <c r="KSV118" s="14"/>
      <c r="KSW118" s="14"/>
      <c r="KSX118" s="14"/>
      <c r="KSY118" s="14"/>
      <c r="KSZ118" s="14"/>
      <c r="KTA118" s="14"/>
      <c r="KTB118" s="14"/>
      <c r="KTC118" s="14"/>
      <c r="KTD118" s="14"/>
      <c r="KTE118" s="14"/>
      <c r="KTF118" s="14"/>
      <c r="KTG118" s="14"/>
      <c r="KTH118" s="14"/>
      <c r="KTI118" s="14"/>
      <c r="KTJ118" s="14"/>
      <c r="KTK118" s="14"/>
      <c r="KTL118" s="14"/>
      <c r="KTM118" s="14"/>
      <c r="KTN118" s="14"/>
      <c r="KTO118" s="14"/>
      <c r="KTP118" s="14"/>
      <c r="KTQ118" s="14"/>
      <c r="KTR118" s="14"/>
      <c r="KTS118" s="14"/>
      <c r="KTT118" s="14"/>
      <c r="KTU118" s="14"/>
      <c r="KTV118" s="14"/>
      <c r="KTW118" s="14"/>
      <c r="KTX118" s="14"/>
      <c r="KTY118" s="14"/>
      <c r="KTZ118" s="14"/>
      <c r="KUA118" s="14"/>
      <c r="KUB118" s="14"/>
      <c r="KUC118" s="14"/>
      <c r="KUD118" s="14"/>
      <c r="KUE118" s="14"/>
      <c r="KUF118" s="14"/>
      <c r="KUG118" s="14"/>
      <c r="KUH118" s="14"/>
      <c r="KUI118" s="14"/>
      <c r="KUJ118" s="14"/>
      <c r="KUK118" s="14"/>
      <c r="KUL118" s="14"/>
      <c r="KUM118" s="14"/>
      <c r="KUN118" s="14"/>
      <c r="KUO118" s="14"/>
      <c r="KUP118" s="14"/>
      <c r="KUQ118" s="14"/>
      <c r="KUR118" s="14"/>
      <c r="KUS118" s="14"/>
      <c r="KUT118" s="14"/>
      <c r="KUU118" s="14"/>
      <c r="KUV118" s="14"/>
      <c r="KUW118" s="14"/>
      <c r="KUX118" s="14"/>
      <c r="KUY118" s="14"/>
      <c r="KUZ118" s="14"/>
      <c r="KVA118" s="14"/>
      <c r="KVB118" s="14"/>
      <c r="KVC118" s="14"/>
      <c r="KVD118" s="14"/>
      <c r="KVE118" s="14"/>
      <c r="KVF118" s="14"/>
      <c r="KVG118" s="14"/>
      <c r="KVH118" s="14"/>
      <c r="KVI118" s="14"/>
      <c r="KVJ118" s="14"/>
      <c r="KVK118" s="14"/>
      <c r="KVL118" s="14"/>
      <c r="KVM118" s="14"/>
      <c r="KVN118" s="14"/>
      <c r="KVO118" s="14"/>
      <c r="KVP118" s="14"/>
      <c r="KVQ118" s="14"/>
      <c r="KVR118" s="14"/>
      <c r="KVS118" s="14"/>
      <c r="KVT118" s="14"/>
      <c r="KVU118" s="14"/>
      <c r="KVV118" s="14"/>
      <c r="KVW118" s="14"/>
      <c r="KVX118" s="14"/>
      <c r="KVY118" s="14"/>
      <c r="KVZ118" s="14"/>
      <c r="KWA118" s="14"/>
      <c r="KWB118" s="14"/>
      <c r="KWC118" s="14"/>
      <c r="KWD118" s="14"/>
      <c r="KWE118" s="14"/>
      <c r="KWF118" s="14"/>
      <c r="KWG118" s="14"/>
      <c r="KWH118" s="14"/>
      <c r="KWI118" s="14"/>
      <c r="KWJ118" s="14"/>
      <c r="KWK118" s="14"/>
      <c r="KWL118" s="14"/>
      <c r="KWM118" s="14"/>
      <c r="KWN118" s="14"/>
      <c r="KWO118" s="14"/>
      <c r="KWP118" s="14"/>
      <c r="KWQ118" s="14"/>
      <c r="KWR118" s="14"/>
      <c r="KWS118" s="14"/>
      <c r="KWT118" s="14"/>
      <c r="KWU118" s="14"/>
      <c r="KWV118" s="14"/>
      <c r="KWW118" s="14"/>
      <c r="KWX118" s="14"/>
      <c r="KWY118" s="14"/>
      <c r="KWZ118" s="14"/>
      <c r="KXA118" s="14"/>
      <c r="KXB118" s="14"/>
      <c r="KXC118" s="14"/>
      <c r="KXD118" s="14"/>
      <c r="KXE118" s="14"/>
      <c r="KXF118" s="14"/>
      <c r="KXG118" s="14"/>
      <c r="KXH118" s="14"/>
      <c r="KXI118" s="14"/>
      <c r="KXJ118" s="14"/>
      <c r="KXK118" s="14"/>
      <c r="KXL118" s="14"/>
      <c r="KXM118" s="14"/>
      <c r="KXN118" s="14"/>
      <c r="KXO118" s="14"/>
      <c r="KXP118" s="14"/>
      <c r="KXQ118" s="14"/>
      <c r="KXR118" s="14"/>
      <c r="KXS118" s="14"/>
      <c r="KXT118" s="14"/>
      <c r="KXU118" s="14"/>
      <c r="KXV118" s="14"/>
      <c r="KXW118" s="14"/>
      <c r="KXX118" s="14"/>
      <c r="KXY118" s="14"/>
      <c r="KXZ118" s="14"/>
      <c r="KYA118" s="14"/>
      <c r="KYB118" s="14"/>
      <c r="KYC118" s="14"/>
      <c r="KYD118" s="14"/>
      <c r="KYE118" s="14"/>
      <c r="KYF118" s="14"/>
      <c r="KYG118" s="14"/>
      <c r="KYH118" s="14"/>
      <c r="KYI118" s="14"/>
      <c r="KYJ118" s="14"/>
      <c r="KYK118" s="14"/>
      <c r="KYL118" s="14"/>
      <c r="KYM118" s="14"/>
      <c r="KYN118" s="14"/>
      <c r="KYO118" s="14"/>
      <c r="KYP118" s="14"/>
      <c r="KYQ118" s="14"/>
      <c r="KYR118" s="14"/>
      <c r="KYS118" s="14"/>
      <c r="KYT118" s="14"/>
      <c r="KYU118" s="14"/>
      <c r="KYV118" s="14"/>
      <c r="KYW118" s="14"/>
      <c r="KYX118" s="14"/>
      <c r="KYY118" s="14"/>
      <c r="KYZ118" s="14"/>
      <c r="KZA118" s="14"/>
      <c r="KZB118" s="14"/>
      <c r="KZC118" s="14"/>
      <c r="KZD118" s="14"/>
      <c r="KZE118" s="14"/>
      <c r="KZF118" s="14"/>
      <c r="KZG118" s="14"/>
      <c r="KZH118" s="14"/>
      <c r="KZI118" s="14"/>
      <c r="KZJ118" s="14"/>
      <c r="KZK118" s="14"/>
      <c r="KZL118" s="14"/>
      <c r="KZM118" s="14"/>
      <c r="KZN118" s="14"/>
      <c r="KZO118" s="14"/>
      <c r="KZP118" s="14"/>
      <c r="KZQ118" s="14"/>
      <c r="KZR118" s="14"/>
      <c r="KZS118" s="14"/>
      <c r="KZT118" s="14"/>
      <c r="KZU118" s="14"/>
      <c r="KZV118" s="14"/>
      <c r="KZW118" s="14"/>
      <c r="KZX118" s="14"/>
      <c r="KZY118" s="14"/>
      <c r="KZZ118" s="14"/>
      <c r="LAA118" s="14"/>
      <c r="LAB118" s="14"/>
      <c r="LAC118" s="14"/>
      <c r="LAD118" s="14"/>
      <c r="LAE118" s="14"/>
      <c r="LAF118" s="14"/>
      <c r="LAG118" s="14"/>
      <c r="LAH118" s="14"/>
      <c r="LAI118" s="14"/>
      <c r="LAJ118" s="14"/>
      <c r="LAK118" s="14"/>
      <c r="LAL118" s="14"/>
      <c r="LAM118" s="14"/>
      <c r="LAN118" s="14"/>
      <c r="LAO118" s="14"/>
      <c r="LAP118" s="14"/>
      <c r="LAQ118" s="14"/>
      <c r="LAR118" s="14"/>
      <c r="LAS118" s="14"/>
      <c r="LAT118" s="14"/>
      <c r="LAU118" s="14"/>
      <c r="LAV118" s="14"/>
      <c r="LAW118" s="14"/>
      <c r="LAX118" s="14"/>
      <c r="LAY118" s="14"/>
      <c r="LAZ118" s="14"/>
      <c r="LBA118" s="14"/>
      <c r="LBB118" s="14"/>
      <c r="LBC118" s="14"/>
      <c r="LBD118" s="14"/>
      <c r="LBE118" s="14"/>
      <c r="LBF118" s="14"/>
      <c r="LBG118" s="14"/>
      <c r="LBH118" s="14"/>
      <c r="LBI118" s="14"/>
      <c r="LBJ118" s="14"/>
      <c r="LBK118" s="14"/>
      <c r="LBL118" s="14"/>
      <c r="LBM118" s="14"/>
      <c r="LBN118" s="14"/>
      <c r="LBO118" s="14"/>
      <c r="LBP118" s="14"/>
      <c r="LBQ118" s="14"/>
      <c r="LBR118" s="14"/>
      <c r="LBS118" s="14"/>
      <c r="LBT118" s="14"/>
      <c r="LBU118" s="14"/>
      <c r="LBV118" s="14"/>
      <c r="LBW118" s="14"/>
      <c r="LBX118" s="14"/>
      <c r="LBY118" s="14"/>
      <c r="LBZ118" s="14"/>
      <c r="LCA118" s="14"/>
      <c r="LCB118" s="14"/>
      <c r="LCC118" s="14"/>
      <c r="LCD118" s="14"/>
      <c r="LCE118" s="14"/>
      <c r="LCF118" s="14"/>
      <c r="LCG118" s="14"/>
      <c r="LCH118" s="14"/>
      <c r="LCI118" s="14"/>
      <c r="LCJ118" s="14"/>
      <c r="LCK118" s="14"/>
      <c r="LCL118" s="14"/>
      <c r="LCM118" s="14"/>
    </row>
    <row r="119" spans="1:113 7201:8203" s="13" customFormat="1" ht="0.75" hidden="1" customHeight="1" x14ac:dyDescent="0.25">
      <c r="A119" s="248"/>
      <c r="B119" s="246"/>
      <c r="C119" s="247"/>
      <c r="D119" s="249"/>
      <c r="E119" s="343"/>
      <c r="F119" s="116"/>
      <c r="G119" s="344"/>
      <c r="H119" s="345"/>
      <c r="I119" s="339"/>
      <c r="J119" s="339"/>
      <c r="K119" s="338"/>
      <c r="L119" s="337"/>
      <c r="M119" s="356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29"/>
      <c r="JPZ119" s="15"/>
      <c r="JQA119" s="15"/>
      <c r="JQB119" s="15"/>
      <c r="JQC119" s="15"/>
      <c r="JQD119" s="15"/>
      <c r="JQE119" s="15"/>
      <c r="JQF119" s="15"/>
      <c r="JQG119" s="15"/>
      <c r="JQH119" s="15"/>
      <c r="JQI119" s="15"/>
      <c r="JQJ119" s="15"/>
      <c r="JQK119" s="15"/>
      <c r="JQL119" s="15"/>
      <c r="JQM119" s="15"/>
      <c r="JQN119" s="15"/>
      <c r="JQO119" s="15"/>
      <c r="JQP119" s="15"/>
      <c r="JQQ119" s="15"/>
      <c r="JQR119" s="15"/>
      <c r="JQS119" s="15"/>
      <c r="JQT119" s="15"/>
      <c r="JQU119" s="15"/>
      <c r="JQV119" s="15"/>
      <c r="JQW119" s="15"/>
      <c r="JQX119" s="15"/>
      <c r="JQY119" s="15"/>
      <c r="JQZ119" s="15"/>
      <c r="JRA119" s="15"/>
      <c r="JRB119" s="15"/>
      <c r="JRC119" s="15"/>
      <c r="JRD119" s="15"/>
      <c r="JRE119" s="15"/>
      <c r="JRF119" s="15"/>
      <c r="JRG119" s="15"/>
      <c r="JRH119" s="15"/>
      <c r="JRI119" s="15"/>
      <c r="JRJ119" s="15"/>
      <c r="JRK119" s="15"/>
      <c r="JRL119" s="15"/>
      <c r="JRM119" s="15"/>
      <c r="JRN119" s="15"/>
      <c r="JRO119" s="15"/>
      <c r="JRP119" s="15"/>
      <c r="JRQ119" s="15"/>
      <c r="JRR119" s="15"/>
      <c r="JRS119" s="15"/>
      <c r="JRT119" s="15"/>
      <c r="JRU119" s="15"/>
      <c r="JRV119" s="15"/>
      <c r="JRW119" s="15"/>
      <c r="JRX119" s="15"/>
      <c r="JSN119" s="17"/>
      <c r="JSO119" s="14"/>
      <c r="JSP119" s="14"/>
      <c r="JSQ119" s="14"/>
      <c r="JSR119" s="14"/>
      <c r="JSS119" s="14"/>
      <c r="JST119" s="14"/>
      <c r="JSU119" s="14"/>
      <c r="JSV119" s="14"/>
      <c r="JSW119" s="14"/>
      <c r="JSX119" s="14"/>
      <c r="JSY119" s="14"/>
      <c r="JSZ119" s="14"/>
      <c r="JTA119" s="14"/>
      <c r="JTB119" s="14"/>
      <c r="JTC119" s="14"/>
      <c r="JTD119" s="14"/>
      <c r="JTE119" s="14"/>
      <c r="JTF119" s="14"/>
      <c r="JTG119" s="14"/>
      <c r="JTH119" s="14"/>
      <c r="JTI119" s="14"/>
      <c r="JTJ119" s="14"/>
      <c r="JTK119" s="14"/>
      <c r="JTL119" s="14"/>
      <c r="JTM119" s="14"/>
      <c r="JTN119" s="14"/>
      <c r="JTO119" s="14"/>
      <c r="JTP119" s="14"/>
      <c r="JTQ119" s="14"/>
      <c r="JTR119" s="14"/>
      <c r="JTS119" s="14"/>
      <c r="JTT119" s="14"/>
      <c r="JTU119" s="14"/>
      <c r="JTV119" s="14"/>
      <c r="JTW119" s="14"/>
      <c r="JTX119" s="14"/>
      <c r="JTY119" s="14"/>
      <c r="JTZ119" s="14"/>
      <c r="JUA119" s="14"/>
      <c r="JUB119" s="14"/>
      <c r="JUC119" s="14"/>
      <c r="JUD119" s="14"/>
      <c r="JUE119" s="14"/>
      <c r="JUF119" s="14"/>
      <c r="JUG119" s="14"/>
      <c r="JUH119" s="14"/>
      <c r="JUI119" s="14"/>
      <c r="JUJ119" s="14"/>
      <c r="JUK119" s="14"/>
      <c r="JUL119" s="14"/>
      <c r="JUM119" s="14"/>
      <c r="JUN119" s="14"/>
      <c r="JUO119" s="14"/>
      <c r="JUP119" s="14"/>
      <c r="JUQ119" s="14"/>
      <c r="JUR119" s="14"/>
      <c r="JUS119" s="14"/>
      <c r="JUT119" s="14"/>
      <c r="JUU119" s="14"/>
      <c r="JUV119" s="14"/>
      <c r="JUW119" s="14"/>
      <c r="JUX119" s="14"/>
      <c r="JUY119" s="14"/>
      <c r="JUZ119" s="14"/>
      <c r="JVA119" s="14"/>
      <c r="JVB119" s="14"/>
      <c r="JVC119" s="14"/>
      <c r="JVD119" s="14"/>
      <c r="JVE119" s="14"/>
      <c r="JVF119" s="14"/>
      <c r="JVG119" s="14"/>
      <c r="JVH119" s="14"/>
      <c r="JVI119" s="14"/>
      <c r="JVJ119" s="14"/>
      <c r="JVK119" s="14"/>
      <c r="JVL119" s="14"/>
      <c r="JVM119" s="14"/>
      <c r="JVN119" s="14"/>
      <c r="JVO119" s="14"/>
      <c r="JVP119" s="14"/>
      <c r="JVQ119" s="14"/>
      <c r="JVR119" s="14"/>
      <c r="JVS119" s="14"/>
      <c r="JVT119" s="14"/>
      <c r="JVU119" s="14"/>
      <c r="JVV119" s="14"/>
      <c r="JVW119" s="14"/>
      <c r="JVX119" s="14"/>
      <c r="JVY119" s="14"/>
      <c r="JVZ119" s="14"/>
      <c r="JWA119" s="14"/>
      <c r="JWB119" s="14"/>
      <c r="JWC119" s="14"/>
      <c r="JWD119" s="14"/>
      <c r="JWE119" s="14"/>
      <c r="JWF119" s="14"/>
      <c r="JWG119" s="14"/>
      <c r="JWH119" s="14"/>
      <c r="JWI119" s="14"/>
      <c r="JWJ119" s="14"/>
      <c r="JWK119" s="14"/>
      <c r="JWL119" s="14"/>
      <c r="JWM119" s="14"/>
      <c r="JWN119" s="14"/>
      <c r="JWO119" s="14"/>
      <c r="JWP119" s="14"/>
      <c r="JWQ119" s="14"/>
      <c r="JWR119" s="14"/>
      <c r="JWS119" s="14"/>
      <c r="JWT119" s="14"/>
      <c r="JWU119" s="14"/>
      <c r="JWV119" s="14"/>
      <c r="JWW119" s="14"/>
      <c r="JWX119" s="14"/>
      <c r="JWY119" s="14"/>
      <c r="JWZ119" s="14"/>
      <c r="JXA119" s="14"/>
      <c r="JXB119" s="14"/>
      <c r="JXC119" s="14"/>
      <c r="JXD119" s="14"/>
      <c r="JXE119" s="14"/>
      <c r="JXF119" s="14"/>
      <c r="JXG119" s="14"/>
      <c r="JXH119" s="14"/>
      <c r="JXI119" s="14"/>
      <c r="JXJ119" s="14"/>
      <c r="JXK119" s="14"/>
      <c r="JXL119" s="14"/>
      <c r="JXM119" s="14"/>
      <c r="JXN119" s="14"/>
      <c r="JXO119" s="14"/>
      <c r="JXP119" s="14"/>
      <c r="JXQ119" s="14"/>
      <c r="JXR119" s="14"/>
      <c r="JXS119" s="14"/>
      <c r="JXT119" s="14"/>
      <c r="JXU119" s="14"/>
      <c r="JXV119" s="14"/>
      <c r="JXW119" s="14"/>
      <c r="JXX119" s="14"/>
      <c r="JXY119" s="14"/>
      <c r="JXZ119" s="14"/>
      <c r="JYA119" s="14"/>
      <c r="JYB119" s="14"/>
      <c r="JYC119" s="14"/>
      <c r="JYD119" s="14"/>
      <c r="JYE119" s="14"/>
      <c r="JYF119" s="14"/>
      <c r="JYG119" s="14"/>
      <c r="JYH119" s="14"/>
      <c r="JYI119" s="14"/>
      <c r="JYJ119" s="14"/>
      <c r="JYK119" s="14"/>
      <c r="JYL119" s="14"/>
      <c r="JYM119" s="14"/>
      <c r="JYN119" s="14"/>
      <c r="JYO119" s="14"/>
      <c r="JYP119" s="14"/>
      <c r="JYQ119" s="14"/>
      <c r="JYR119" s="14"/>
      <c r="JYS119" s="14"/>
      <c r="JYT119" s="14"/>
      <c r="JYU119" s="14"/>
      <c r="JYV119" s="14"/>
      <c r="JYW119" s="14"/>
      <c r="JYX119" s="14"/>
      <c r="JYY119" s="14"/>
      <c r="JYZ119" s="14"/>
      <c r="JZA119" s="14"/>
      <c r="JZB119" s="14"/>
      <c r="JZC119" s="14"/>
      <c r="JZD119" s="14"/>
      <c r="JZE119" s="14"/>
      <c r="JZF119" s="14"/>
      <c r="JZG119" s="14"/>
      <c r="JZH119" s="14"/>
      <c r="JZI119" s="14"/>
      <c r="JZJ119" s="14"/>
      <c r="JZK119" s="14"/>
      <c r="JZL119" s="14"/>
      <c r="JZM119" s="14"/>
      <c r="JZN119" s="14"/>
      <c r="JZO119" s="14"/>
      <c r="JZP119" s="14"/>
      <c r="JZQ119" s="14"/>
      <c r="JZR119" s="14"/>
      <c r="JZS119" s="14"/>
      <c r="JZT119" s="14"/>
      <c r="JZU119" s="14"/>
      <c r="JZV119" s="14"/>
      <c r="JZW119" s="14"/>
      <c r="JZX119" s="14"/>
      <c r="JZY119" s="14"/>
      <c r="JZZ119" s="14"/>
      <c r="KAA119" s="14"/>
      <c r="KAB119" s="14"/>
      <c r="KAC119" s="14"/>
      <c r="KAD119" s="14"/>
      <c r="KAE119" s="14"/>
      <c r="KAF119" s="14"/>
      <c r="KAG119" s="14"/>
      <c r="KAH119" s="14"/>
      <c r="KAI119" s="14"/>
      <c r="KAJ119" s="14"/>
      <c r="KAK119" s="14"/>
      <c r="KAL119" s="14"/>
      <c r="KAM119" s="14"/>
      <c r="KAN119" s="14"/>
      <c r="KAO119" s="14"/>
      <c r="KAP119" s="14"/>
      <c r="KAQ119" s="14"/>
      <c r="KAR119" s="14"/>
      <c r="KAS119" s="14"/>
      <c r="KAT119" s="14"/>
      <c r="KAU119" s="14"/>
      <c r="KAV119" s="14"/>
      <c r="KAW119" s="14"/>
      <c r="KAX119" s="14"/>
      <c r="KAY119" s="14"/>
      <c r="KAZ119" s="14"/>
      <c r="KBA119" s="14"/>
      <c r="KBB119" s="14"/>
      <c r="KBC119" s="14"/>
      <c r="KBD119" s="14"/>
      <c r="KBE119" s="14"/>
      <c r="KBF119" s="14"/>
      <c r="KBG119" s="14"/>
      <c r="KBH119" s="14"/>
      <c r="KBI119" s="14"/>
      <c r="KBJ119" s="14"/>
      <c r="KBK119" s="14"/>
      <c r="KBL119" s="14"/>
      <c r="KBM119" s="14"/>
      <c r="KBN119" s="14"/>
      <c r="KBO119" s="14"/>
      <c r="KBP119" s="14"/>
      <c r="KBQ119" s="14"/>
      <c r="KBR119" s="14"/>
      <c r="KBS119" s="14"/>
      <c r="KBT119" s="14"/>
      <c r="KBU119" s="14"/>
      <c r="KBV119" s="14"/>
      <c r="KBW119" s="14"/>
      <c r="KBX119" s="14"/>
      <c r="KBY119" s="14"/>
      <c r="KBZ119" s="14"/>
      <c r="KCA119" s="14"/>
      <c r="KCB119" s="14"/>
      <c r="KCC119" s="14"/>
      <c r="KCD119" s="14"/>
      <c r="KCE119" s="14"/>
      <c r="KCF119" s="14"/>
      <c r="KCG119" s="14"/>
      <c r="KCH119" s="14"/>
      <c r="KCI119" s="14"/>
      <c r="KCJ119" s="14"/>
      <c r="KCK119" s="14"/>
      <c r="KCL119" s="14"/>
      <c r="KCM119" s="14"/>
      <c r="KCN119" s="14"/>
      <c r="KCO119" s="14"/>
      <c r="KCP119" s="14"/>
      <c r="KCQ119" s="14"/>
      <c r="KCR119" s="14"/>
      <c r="KCS119" s="14"/>
      <c r="KCT119" s="14"/>
      <c r="KCU119" s="14"/>
      <c r="KCV119" s="14"/>
      <c r="KCW119" s="14"/>
      <c r="KCX119" s="14"/>
      <c r="KCY119" s="14"/>
      <c r="KCZ119" s="14"/>
      <c r="KDA119" s="14"/>
      <c r="KDB119" s="14"/>
      <c r="KDC119" s="14"/>
      <c r="KDD119" s="14"/>
      <c r="KDE119" s="14"/>
      <c r="KDF119" s="14"/>
      <c r="KDG119" s="14"/>
      <c r="KDH119" s="14"/>
      <c r="KDI119" s="14"/>
      <c r="KDJ119" s="14"/>
      <c r="KDK119" s="14"/>
      <c r="KDL119" s="14"/>
      <c r="KDM119" s="14"/>
      <c r="KDN119" s="14"/>
      <c r="KDO119" s="14"/>
      <c r="KDP119" s="14"/>
      <c r="KDQ119" s="14"/>
      <c r="KDR119" s="14"/>
      <c r="KDS119" s="14"/>
      <c r="KDT119" s="14"/>
      <c r="KDU119" s="14"/>
      <c r="KDV119" s="14"/>
      <c r="KDW119" s="14"/>
      <c r="KDX119" s="14"/>
      <c r="KDY119" s="14"/>
      <c r="KDZ119" s="14"/>
      <c r="KEA119" s="14"/>
      <c r="KEB119" s="14"/>
      <c r="KEC119" s="14"/>
      <c r="KED119" s="14"/>
      <c r="KEE119" s="14"/>
      <c r="KEF119" s="14"/>
      <c r="KEG119" s="14"/>
      <c r="KEH119" s="14"/>
      <c r="KEI119" s="14"/>
      <c r="KEJ119" s="14"/>
      <c r="KEK119" s="14"/>
      <c r="KEL119" s="14"/>
      <c r="KEM119" s="14"/>
      <c r="KEN119" s="14"/>
      <c r="KEO119" s="14"/>
      <c r="KEP119" s="14"/>
      <c r="KEQ119" s="14"/>
      <c r="KER119" s="14"/>
      <c r="KES119" s="14"/>
      <c r="KET119" s="14"/>
      <c r="KEU119" s="14"/>
      <c r="KEV119" s="14"/>
      <c r="KEW119" s="14"/>
      <c r="KEX119" s="14"/>
      <c r="KEY119" s="14"/>
      <c r="KEZ119" s="14"/>
      <c r="KFA119" s="14"/>
      <c r="KFB119" s="14"/>
      <c r="KFC119" s="14"/>
      <c r="KFD119" s="14"/>
      <c r="KFE119" s="14"/>
      <c r="KFF119" s="14"/>
      <c r="KFG119" s="14"/>
      <c r="KFH119" s="14"/>
      <c r="KFI119" s="14"/>
      <c r="KFJ119" s="14"/>
      <c r="KFK119" s="14"/>
      <c r="KFL119" s="14"/>
      <c r="KFM119" s="14"/>
      <c r="KFN119" s="14"/>
      <c r="KFO119" s="14"/>
      <c r="KFP119" s="14"/>
      <c r="KFQ119" s="14"/>
      <c r="KFR119" s="14"/>
      <c r="KFS119" s="14"/>
      <c r="KFT119" s="14"/>
      <c r="KFU119" s="14"/>
      <c r="KFV119" s="14"/>
      <c r="KFW119" s="14"/>
      <c r="KFX119" s="14"/>
      <c r="KFY119" s="14"/>
      <c r="KFZ119" s="14"/>
      <c r="KGA119" s="14"/>
      <c r="KGB119" s="14"/>
      <c r="KGC119" s="14"/>
      <c r="KGD119" s="14"/>
      <c r="KGE119" s="14"/>
      <c r="KGF119" s="14"/>
      <c r="KGG119" s="14"/>
      <c r="KGH119" s="14"/>
      <c r="KGI119" s="14"/>
      <c r="KGJ119" s="14"/>
      <c r="KGK119" s="14"/>
      <c r="KGL119" s="14"/>
      <c r="KGM119" s="14"/>
      <c r="KGN119" s="14"/>
      <c r="KGO119" s="14"/>
      <c r="KGP119" s="14"/>
      <c r="KGQ119" s="14"/>
      <c r="KGR119" s="14"/>
      <c r="KGS119" s="14"/>
      <c r="KGT119" s="14"/>
      <c r="KGU119" s="14"/>
      <c r="KGV119" s="14"/>
      <c r="KGW119" s="14"/>
      <c r="KGX119" s="14"/>
      <c r="KGY119" s="14"/>
      <c r="KGZ119" s="14"/>
      <c r="KHA119" s="14"/>
      <c r="KHB119" s="14"/>
      <c r="KHC119" s="14"/>
      <c r="KHD119" s="14"/>
      <c r="KHE119" s="14"/>
      <c r="KHF119" s="14"/>
      <c r="KHG119" s="14"/>
      <c r="KHH119" s="14"/>
      <c r="KHI119" s="14"/>
      <c r="KHJ119" s="14"/>
      <c r="KHK119" s="14"/>
      <c r="KHL119" s="14"/>
      <c r="KHM119" s="14"/>
      <c r="KHN119" s="14"/>
      <c r="KHO119" s="14"/>
      <c r="KHP119" s="14"/>
      <c r="KHQ119" s="14"/>
      <c r="KHR119" s="14"/>
      <c r="KHS119" s="14"/>
      <c r="KHT119" s="14"/>
      <c r="KHU119" s="14"/>
      <c r="KHV119" s="14"/>
      <c r="KHW119" s="14"/>
      <c r="KHX119" s="14"/>
      <c r="KHY119" s="14"/>
      <c r="KHZ119" s="14"/>
      <c r="KIA119" s="14"/>
      <c r="KIB119" s="14"/>
      <c r="KIC119" s="14"/>
      <c r="KID119" s="14"/>
      <c r="KIE119" s="14"/>
      <c r="KIF119" s="14"/>
      <c r="KIG119" s="14"/>
      <c r="KIH119" s="14"/>
      <c r="KII119" s="14"/>
      <c r="KIJ119" s="14"/>
      <c r="KIK119" s="14"/>
      <c r="KIL119" s="14"/>
      <c r="KIM119" s="14"/>
      <c r="KIN119" s="14"/>
      <c r="KIO119" s="14"/>
      <c r="KIP119" s="14"/>
      <c r="KIQ119" s="14"/>
      <c r="KIR119" s="14"/>
      <c r="KIS119" s="14"/>
      <c r="KIT119" s="14"/>
      <c r="KIU119" s="14"/>
      <c r="KIV119" s="14"/>
      <c r="KIW119" s="14"/>
      <c r="KIX119" s="14"/>
      <c r="KIY119" s="14"/>
      <c r="KIZ119" s="14"/>
      <c r="KJA119" s="14"/>
      <c r="KJB119" s="14"/>
      <c r="KJC119" s="14"/>
      <c r="KJD119" s="14"/>
      <c r="KJE119" s="14"/>
      <c r="KJF119" s="14"/>
      <c r="KJG119" s="14"/>
      <c r="KJH119" s="14"/>
      <c r="KJI119" s="14"/>
      <c r="KJJ119" s="14"/>
      <c r="KJK119" s="14"/>
      <c r="KJL119" s="14"/>
      <c r="KJM119" s="14"/>
      <c r="KJN119" s="14"/>
      <c r="KJO119" s="14"/>
      <c r="KJP119" s="14"/>
      <c r="KJQ119" s="14"/>
      <c r="KJR119" s="14"/>
      <c r="KJS119" s="14"/>
      <c r="KJT119" s="14"/>
      <c r="KJU119" s="14"/>
      <c r="KJV119" s="14"/>
      <c r="KJW119" s="14"/>
      <c r="KJX119" s="14"/>
      <c r="KJY119" s="14"/>
      <c r="KJZ119" s="14"/>
      <c r="KKA119" s="14"/>
      <c r="KKB119" s="14"/>
      <c r="KKC119" s="14"/>
      <c r="KKD119" s="14"/>
      <c r="KKE119" s="14"/>
      <c r="KKF119" s="14"/>
      <c r="KKG119" s="14"/>
      <c r="KKH119" s="14"/>
      <c r="KKI119" s="14"/>
      <c r="KKJ119" s="14"/>
      <c r="KKK119" s="14"/>
      <c r="KKL119" s="14"/>
      <c r="KKM119" s="14"/>
      <c r="KKN119" s="14"/>
      <c r="KKO119" s="14"/>
      <c r="KKP119" s="14"/>
      <c r="KKQ119" s="14"/>
      <c r="KKR119" s="14"/>
      <c r="KKS119" s="14"/>
      <c r="KKT119" s="14"/>
      <c r="KKU119" s="14"/>
      <c r="KKV119" s="14"/>
      <c r="KKW119" s="14"/>
      <c r="KKX119" s="14"/>
      <c r="KKY119" s="14"/>
      <c r="KKZ119" s="14"/>
      <c r="KLA119" s="14"/>
      <c r="KLB119" s="14"/>
      <c r="KLC119" s="14"/>
      <c r="KLD119" s="14"/>
      <c r="KLE119" s="14"/>
      <c r="KLF119" s="14"/>
      <c r="KLG119" s="14"/>
      <c r="KLH119" s="14"/>
      <c r="KLI119" s="14"/>
      <c r="KLJ119" s="14"/>
      <c r="KLK119" s="14"/>
      <c r="KLL119" s="14"/>
      <c r="KLM119" s="14"/>
      <c r="KLN119" s="14"/>
      <c r="KLO119" s="14"/>
      <c r="KLP119" s="14"/>
      <c r="KLQ119" s="14"/>
      <c r="KLR119" s="14"/>
      <c r="KLS119" s="14"/>
      <c r="KLT119" s="14"/>
      <c r="KLU119" s="14"/>
      <c r="KLV119" s="14"/>
      <c r="KLW119" s="14"/>
      <c r="KLX119" s="14"/>
      <c r="KLY119" s="14"/>
      <c r="KLZ119" s="14"/>
      <c r="KMA119" s="14"/>
      <c r="KMB119" s="14"/>
      <c r="KMC119" s="14"/>
      <c r="KMD119" s="14"/>
      <c r="KME119" s="14"/>
      <c r="KMF119" s="14"/>
      <c r="KMG119" s="14"/>
      <c r="KMH119" s="14"/>
      <c r="KMI119" s="14"/>
      <c r="KMJ119" s="14"/>
      <c r="KMK119" s="14"/>
      <c r="KML119" s="14"/>
      <c r="KMM119" s="14"/>
      <c r="KMN119" s="14"/>
      <c r="KMO119" s="14"/>
      <c r="KMP119" s="14"/>
      <c r="KMQ119" s="14"/>
      <c r="KMR119" s="14"/>
      <c r="KMS119" s="14"/>
      <c r="KMT119" s="14"/>
      <c r="KMU119" s="14"/>
      <c r="KMV119" s="14"/>
      <c r="KMW119" s="14"/>
      <c r="KMX119" s="14"/>
      <c r="KMY119" s="14"/>
      <c r="KMZ119" s="14"/>
      <c r="KNA119" s="14"/>
      <c r="KNB119" s="14"/>
      <c r="KNC119" s="14"/>
      <c r="KND119" s="14"/>
      <c r="KNE119" s="14"/>
      <c r="KNF119" s="14"/>
      <c r="KNG119" s="14"/>
      <c r="KNH119" s="14"/>
      <c r="KNI119" s="14"/>
      <c r="KNJ119" s="14"/>
      <c r="KNK119" s="14"/>
      <c r="KNL119" s="14"/>
      <c r="KNM119" s="14"/>
      <c r="KNN119" s="14"/>
      <c r="KNO119" s="14"/>
      <c r="KNP119" s="14"/>
      <c r="KNQ119" s="14"/>
      <c r="KNR119" s="14"/>
      <c r="KNS119" s="14"/>
      <c r="KNT119" s="14"/>
      <c r="KNU119" s="14"/>
      <c r="KNV119" s="14"/>
      <c r="KNW119" s="14"/>
      <c r="KNX119" s="14"/>
      <c r="KNY119" s="14"/>
      <c r="KNZ119" s="14"/>
      <c r="KOA119" s="14"/>
      <c r="KOB119" s="14"/>
      <c r="KOC119" s="14"/>
      <c r="KOD119" s="14"/>
      <c r="KOE119" s="14"/>
      <c r="KOF119" s="14"/>
      <c r="KOG119" s="14"/>
      <c r="KOH119" s="14"/>
      <c r="KOI119" s="14"/>
      <c r="KOJ119" s="14"/>
      <c r="KOK119" s="14"/>
      <c r="KOL119" s="14"/>
      <c r="KOM119" s="14"/>
      <c r="KON119" s="14"/>
      <c r="KOO119" s="14"/>
      <c r="KOP119" s="14"/>
      <c r="KOQ119" s="14"/>
      <c r="KOR119" s="14"/>
      <c r="KOS119" s="14"/>
      <c r="KOT119" s="14"/>
      <c r="KOU119" s="14"/>
      <c r="KOV119" s="14"/>
      <c r="KOW119" s="14"/>
      <c r="KOX119" s="14"/>
      <c r="KOY119" s="14"/>
      <c r="KOZ119" s="14"/>
      <c r="KPA119" s="14"/>
      <c r="KPB119" s="14"/>
      <c r="KPC119" s="14"/>
      <c r="KPD119" s="14"/>
      <c r="KPE119" s="14"/>
      <c r="KPF119" s="14"/>
      <c r="KPG119" s="14"/>
      <c r="KPH119" s="14"/>
      <c r="KPI119" s="14"/>
      <c r="KPJ119" s="14"/>
      <c r="KPK119" s="14"/>
      <c r="KPL119" s="14"/>
      <c r="KPM119" s="14"/>
      <c r="KPN119" s="14"/>
      <c r="KPO119" s="14"/>
      <c r="KPP119" s="14"/>
      <c r="KPQ119" s="14"/>
      <c r="KPR119" s="14"/>
      <c r="KPS119" s="14"/>
      <c r="KPT119" s="14"/>
      <c r="KPU119" s="14"/>
      <c r="KPV119" s="14"/>
      <c r="KPW119" s="14"/>
      <c r="KPX119" s="14"/>
      <c r="KPY119" s="14"/>
      <c r="KPZ119" s="14"/>
      <c r="KQA119" s="14"/>
      <c r="KQB119" s="14"/>
      <c r="KQC119" s="14"/>
      <c r="KQD119" s="14"/>
      <c r="KQE119" s="14"/>
      <c r="KQF119" s="14"/>
      <c r="KQG119" s="14"/>
      <c r="KQH119" s="14"/>
      <c r="KQI119" s="14"/>
      <c r="KQJ119" s="14"/>
      <c r="KQK119" s="14"/>
      <c r="KQL119" s="14"/>
      <c r="KQM119" s="14"/>
      <c r="KQN119" s="14"/>
      <c r="KQO119" s="14"/>
      <c r="KQP119" s="14"/>
      <c r="KQQ119" s="14"/>
      <c r="KQR119" s="14"/>
      <c r="KQS119" s="14"/>
      <c r="KQT119" s="14"/>
      <c r="KQU119" s="14"/>
      <c r="KQV119" s="14"/>
      <c r="KQW119" s="14"/>
      <c r="KQX119" s="14"/>
      <c r="KQY119" s="14"/>
      <c r="KQZ119" s="14"/>
      <c r="KRA119" s="14"/>
      <c r="KRB119" s="14"/>
      <c r="KRC119" s="14"/>
      <c r="KRD119" s="14"/>
      <c r="KRE119" s="14"/>
      <c r="KRF119" s="14"/>
      <c r="KRG119" s="14"/>
      <c r="KRH119" s="14"/>
      <c r="KRI119" s="14"/>
      <c r="KRJ119" s="14"/>
      <c r="KRK119" s="14"/>
      <c r="KRL119" s="14"/>
      <c r="KRM119" s="14"/>
      <c r="KRN119" s="14"/>
      <c r="KRO119" s="14"/>
      <c r="KRP119" s="14"/>
      <c r="KRQ119" s="14"/>
      <c r="KRR119" s="14"/>
      <c r="KRS119" s="14"/>
      <c r="KRT119" s="14"/>
      <c r="KRU119" s="14"/>
      <c r="KRV119" s="14"/>
      <c r="KRW119" s="14"/>
      <c r="KRX119" s="14"/>
      <c r="KRY119" s="14"/>
      <c r="KRZ119" s="14"/>
      <c r="KSA119" s="14"/>
      <c r="KSB119" s="14"/>
      <c r="KSC119" s="14"/>
      <c r="KSD119" s="14"/>
      <c r="KSE119" s="14"/>
      <c r="KSF119" s="14"/>
      <c r="KSG119" s="14"/>
      <c r="KSH119" s="14"/>
      <c r="KSI119" s="14"/>
      <c r="KSJ119" s="14"/>
      <c r="KSK119" s="14"/>
      <c r="KSL119" s="14"/>
      <c r="KSM119" s="14"/>
      <c r="KSN119" s="14"/>
      <c r="KSO119" s="14"/>
      <c r="KSP119" s="14"/>
      <c r="KSQ119" s="14"/>
      <c r="KSR119" s="14"/>
      <c r="KSS119" s="14"/>
      <c r="KST119" s="14"/>
      <c r="KSU119" s="14"/>
      <c r="KSV119" s="14"/>
      <c r="KSW119" s="14"/>
      <c r="KSX119" s="14"/>
      <c r="KSY119" s="14"/>
      <c r="KSZ119" s="14"/>
      <c r="KTA119" s="14"/>
      <c r="KTB119" s="14"/>
      <c r="KTC119" s="14"/>
      <c r="KTD119" s="14"/>
      <c r="KTE119" s="14"/>
      <c r="KTF119" s="14"/>
      <c r="KTG119" s="14"/>
      <c r="KTH119" s="14"/>
      <c r="KTI119" s="14"/>
      <c r="KTJ119" s="14"/>
      <c r="KTK119" s="14"/>
      <c r="KTL119" s="14"/>
      <c r="KTM119" s="14"/>
      <c r="KTN119" s="14"/>
      <c r="KTO119" s="14"/>
      <c r="KTP119" s="14"/>
      <c r="KTQ119" s="14"/>
      <c r="KTR119" s="14"/>
      <c r="KTS119" s="14"/>
      <c r="KTT119" s="14"/>
      <c r="KTU119" s="14"/>
      <c r="KTV119" s="14"/>
      <c r="KTW119" s="14"/>
      <c r="KTX119" s="14"/>
      <c r="KTY119" s="14"/>
      <c r="KTZ119" s="14"/>
      <c r="KUA119" s="14"/>
      <c r="KUB119" s="14"/>
      <c r="KUC119" s="14"/>
      <c r="KUD119" s="14"/>
      <c r="KUE119" s="14"/>
      <c r="KUF119" s="14"/>
      <c r="KUG119" s="14"/>
      <c r="KUH119" s="14"/>
      <c r="KUI119" s="14"/>
      <c r="KUJ119" s="14"/>
      <c r="KUK119" s="14"/>
      <c r="KUL119" s="14"/>
      <c r="KUM119" s="14"/>
      <c r="KUN119" s="14"/>
      <c r="KUO119" s="14"/>
      <c r="KUP119" s="14"/>
      <c r="KUQ119" s="14"/>
      <c r="KUR119" s="14"/>
      <c r="KUS119" s="14"/>
      <c r="KUT119" s="14"/>
      <c r="KUU119" s="14"/>
      <c r="KUV119" s="14"/>
      <c r="KUW119" s="14"/>
      <c r="KUX119" s="14"/>
      <c r="KUY119" s="14"/>
      <c r="KUZ119" s="14"/>
      <c r="KVA119" s="14"/>
      <c r="KVB119" s="14"/>
      <c r="KVC119" s="14"/>
      <c r="KVD119" s="14"/>
      <c r="KVE119" s="14"/>
      <c r="KVF119" s="14"/>
      <c r="KVG119" s="14"/>
      <c r="KVH119" s="14"/>
      <c r="KVI119" s="14"/>
      <c r="KVJ119" s="14"/>
      <c r="KVK119" s="14"/>
      <c r="KVL119" s="14"/>
      <c r="KVM119" s="14"/>
      <c r="KVN119" s="14"/>
      <c r="KVO119" s="14"/>
      <c r="KVP119" s="14"/>
      <c r="KVQ119" s="14"/>
      <c r="KVR119" s="14"/>
      <c r="KVS119" s="14"/>
      <c r="KVT119" s="14"/>
      <c r="KVU119" s="14"/>
      <c r="KVV119" s="14"/>
      <c r="KVW119" s="14"/>
      <c r="KVX119" s="14"/>
      <c r="KVY119" s="14"/>
      <c r="KVZ119" s="14"/>
      <c r="KWA119" s="14"/>
      <c r="KWB119" s="14"/>
      <c r="KWC119" s="14"/>
      <c r="KWD119" s="14"/>
      <c r="KWE119" s="14"/>
      <c r="KWF119" s="14"/>
      <c r="KWG119" s="14"/>
      <c r="KWH119" s="14"/>
      <c r="KWI119" s="14"/>
      <c r="KWJ119" s="14"/>
      <c r="KWK119" s="14"/>
      <c r="KWL119" s="14"/>
      <c r="KWM119" s="14"/>
      <c r="KWN119" s="14"/>
      <c r="KWO119" s="14"/>
      <c r="KWP119" s="14"/>
      <c r="KWQ119" s="14"/>
      <c r="KWR119" s="14"/>
      <c r="KWS119" s="14"/>
      <c r="KWT119" s="14"/>
      <c r="KWU119" s="14"/>
      <c r="KWV119" s="14"/>
      <c r="KWW119" s="14"/>
      <c r="KWX119" s="14"/>
      <c r="KWY119" s="14"/>
      <c r="KWZ119" s="14"/>
      <c r="KXA119" s="14"/>
      <c r="KXB119" s="14"/>
      <c r="KXC119" s="14"/>
      <c r="KXD119" s="14"/>
      <c r="KXE119" s="14"/>
      <c r="KXF119" s="14"/>
      <c r="KXG119" s="14"/>
      <c r="KXH119" s="14"/>
      <c r="KXI119" s="14"/>
      <c r="KXJ119" s="14"/>
      <c r="KXK119" s="14"/>
      <c r="KXL119" s="14"/>
      <c r="KXM119" s="14"/>
      <c r="KXN119" s="14"/>
      <c r="KXO119" s="14"/>
      <c r="KXP119" s="14"/>
      <c r="KXQ119" s="14"/>
      <c r="KXR119" s="14"/>
      <c r="KXS119" s="14"/>
      <c r="KXT119" s="14"/>
      <c r="KXU119" s="14"/>
      <c r="KXV119" s="14"/>
      <c r="KXW119" s="14"/>
      <c r="KXX119" s="14"/>
      <c r="KXY119" s="14"/>
      <c r="KXZ119" s="14"/>
      <c r="KYA119" s="14"/>
      <c r="KYB119" s="14"/>
      <c r="KYC119" s="14"/>
      <c r="KYD119" s="14"/>
      <c r="KYE119" s="14"/>
      <c r="KYF119" s="14"/>
      <c r="KYG119" s="14"/>
      <c r="KYH119" s="14"/>
      <c r="KYI119" s="14"/>
      <c r="KYJ119" s="14"/>
      <c r="KYK119" s="14"/>
      <c r="KYL119" s="14"/>
      <c r="KYM119" s="14"/>
      <c r="KYN119" s="14"/>
      <c r="KYO119" s="14"/>
      <c r="KYP119" s="14"/>
      <c r="KYQ119" s="14"/>
      <c r="KYR119" s="14"/>
      <c r="KYS119" s="14"/>
      <c r="KYT119" s="14"/>
      <c r="KYU119" s="14"/>
      <c r="KYV119" s="14"/>
      <c r="KYW119" s="14"/>
      <c r="KYX119" s="14"/>
      <c r="KYY119" s="14"/>
      <c r="KYZ119" s="14"/>
      <c r="KZA119" s="14"/>
      <c r="KZB119" s="14"/>
      <c r="KZC119" s="14"/>
      <c r="KZD119" s="14"/>
      <c r="KZE119" s="14"/>
      <c r="KZF119" s="14"/>
      <c r="KZG119" s="14"/>
      <c r="KZH119" s="14"/>
      <c r="KZI119" s="14"/>
      <c r="KZJ119" s="14"/>
      <c r="KZK119" s="14"/>
      <c r="KZL119" s="14"/>
      <c r="KZM119" s="14"/>
      <c r="KZN119" s="14"/>
      <c r="KZO119" s="14"/>
      <c r="KZP119" s="14"/>
      <c r="KZQ119" s="14"/>
      <c r="KZR119" s="14"/>
      <c r="KZS119" s="14"/>
      <c r="KZT119" s="14"/>
      <c r="KZU119" s="14"/>
      <c r="KZV119" s="14"/>
      <c r="KZW119" s="14"/>
      <c r="KZX119" s="14"/>
      <c r="KZY119" s="14"/>
      <c r="KZZ119" s="14"/>
      <c r="LAA119" s="14"/>
      <c r="LAB119" s="14"/>
      <c r="LAC119" s="14"/>
      <c r="LAD119" s="14"/>
      <c r="LAE119" s="14"/>
      <c r="LAF119" s="14"/>
      <c r="LAG119" s="14"/>
      <c r="LAH119" s="14"/>
      <c r="LAI119" s="14"/>
      <c r="LAJ119" s="14"/>
      <c r="LAK119" s="14"/>
      <c r="LAL119" s="14"/>
      <c r="LAM119" s="14"/>
      <c r="LAN119" s="14"/>
      <c r="LAO119" s="14"/>
      <c r="LAP119" s="14"/>
      <c r="LAQ119" s="14"/>
      <c r="LAR119" s="14"/>
      <c r="LAS119" s="14"/>
      <c r="LAT119" s="14"/>
      <c r="LAU119" s="14"/>
      <c r="LAV119" s="14"/>
      <c r="LAW119" s="14"/>
      <c r="LAX119" s="14"/>
      <c r="LAY119" s="14"/>
      <c r="LAZ119" s="14"/>
      <c r="LBA119" s="14"/>
      <c r="LBB119" s="14"/>
      <c r="LBC119" s="14"/>
      <c r="LBD119" s="14"/>
      <c r="LBE119" s="14"/>
      <c r="LBF119" s="14"/>
      <c r="LBG119" s="14"/>
      <c r="LBH119" s="14"/>
      <c r="LBI119" s="14"/>
      <c r="LBJ119" s="14"/>
      <c r="LBK119" s="14"/>
      <c r="LBL119" s="14"/>
      <c r="LBM119" s="14"/>
      <c r="LBN119" s="14"/>
      <c r="LBO119" s="14"/>
      <c r="LBP119" s="14"/>
      <c r="LBQ119" s="14"/>
      <c r="LBR119" s="14"/>
      <c r="LBS119" s="14"/>
      <c r="LBT119" s="14"/>
      <c r="LBU119" s="14"/>
      <c r="LBV119" s="14"/>
      <c r="LBW119" s="14"/>
      <c r="LBX119" s="14"/>
      <c r="LBY119" s="14"/>
      <c r="LBZ119" s="14"/>
      <c r="LCA119" s="14"/>
      <c r="LCB119" s="14"/>
      <c r="LCC119" s="14"/>
      <c r="LCD119" s="14"/>
      <c r="LCE119" s="14"/>
      <c r="LCF119" s="14"/>
      <c r="LCG119" s="14"/>
      <c r="LCH119" s="14"/>
      <c r="LCI119" s="14"/>
      <c r="LCJ119" s="14"/>
      <c r="LCK119" s="14"/>
      <c r="LCL119" s="14"/>
      <c r="LCM119" s="14"/>
    </row>
    <row r="120" spans="1:113 7201:8203" s="13" customFormat="1" ht="0.75" hidden="1" customHeight="1" x14ac:dyDescent="0.25">
      <c r="A120" s="248"/>
      <c r="B120" s="246"/>
      <c r="C120" s="247"/>
      <c r="D120" s="249"/>
      <c r="E120" s="343"/>
      <c r="F120" s="116"/>
      <c r="G120" s="344"/>
      <c r="H120" s="345"/>
      <c r="I120" s="339"/>
      <c r="J120" s="339"/>
      <c r="K120" s="338"/>
      <c r="L120" s="337"/>
      <c r="M120" s="356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29"/>
      <c r="JSN120" s="17"/>
      <c r="JSO120" s="14"/>
      <c r="JSP120" s="14"/>
      <c r="JSQ120" s="14"/>
      <c r="JSR120" s="14"/>
      <c r="JSS120" s="14"/>
      <c r="JST120" s="14"/>
      <c r="JSU120" s="14"/>
      <c r="JSV120" s="14"/>
      <c r="JSW120" s="14"/>
      <c r="JSX120" s="14"/>
      <c r="JSY120" s="14"/>
      <c r="JSZ120" s="14"/>
      <c r="JTA120" s="14"/>
      <c r="JTB120" s="14"/>
      <c r="JTC120" s="14"/>
      <c r="JTD120" s="14"/>
      <c r="JTE120" s="14"/>
      <c r="JTF120" s="14"/>
      <c r="JTG120" s="14"/>
      <c r="JTH120" s="14"/>
      <c r="JTI120" s="14"/>
      <c r="JTJ120" s="14"/>
      <c r="JTK120" s="14"/>
      <c r="JTL120" s="14"/>
      <c r="JTM120" s="14"/>
      <c r="JTN120" s="14"/>
      <c r="JTO120" s="14"/>
      <c r="JTP120" s="14"/>
      <c r="JTQ120" s="14"/>
      <c r="JTR120" s="14"/>
      <c r="JTS120" s="14"/>
      <c r="JTT120" s="14"/>
      <c r="JTU120" s="14"/>
      <c r="JTV120" s="14"/>
      <c r="JTW120" s="14"/>
      <c r="JTX120" s="14"/>
      <c r="JTY120" s="14"/>
      <c r="JTZ120" s="14"/>
      <c r="JUA120" s="14"/>
      <c r="JUB120" s="14"/>
      <c r="JUC120" s="14"/>
      <c r="JUD120" s="14"/>
      <c r="JUE120" s="14"/>
      <c r="JUF120" s="14"/>
      <c r="JUG120" s="14"/>
      <c r="JUH120" s="14"/>
      <c r="JUI120" s="14"/>
      <c r="JUJ120" s="14"/>
      <c r="JUK120" s="14"/>
      <c r="JUL120" s="14"/>
      <c r="JUM120" s="14"/>
      <c r="JUN120" s="14"/>
      <c r="JUO120" s="14"/>
      <c r="JUP120" s="14"/>
      <c r="JUQ120" s="14"/>
      <c r="JUR120" s="14"/>
      <c r="JUS120" s="14"/>
      <c r="JUT120" s="14"/>
      <c r="JUU120" s="14"/>
      <c r="JUV120" s="14"/>
      <c r="JUW120" s="14"/>
      <c r="JUX120" s="14"/>
      <c r="JUY120" s="14"/>
      <c r="JUZ120" s="14"/>
      <c r="JVA120" s="14"/>
      <c r="JVB120" s="14"/>
      <c r="JVC120" s="14"/>
      <c r="JVD120" s="14"/>
      <c r="JVE120" s="14"/>
      <c r="JVF120" s="14"/>
      <c r="JVG120" s="14"/>
      <c r="JVH120" s="14"/>
      <c r="JVI120" s="14"/>
      <c r="JVJ120" s="14"/>
      <c r="JVK120" s="14"/>
      <c r="JVL120" s="14"/>
      <c r="JVM120" s="14"/>
      <c r="JVN120" s="14"/>
      <c r="JVO120" s="14"/>
      <c r="JVP120" s="14"/>
      <c r="JVQ120" s="14"/>
      <c r="JVR120" s="14"/>
      <c r="JVS120" s="14"/>
      <c r="JVT120" s="14"/>
      <c r="JVU120" s="14"/>
      <c r="JVV120" s="14"/>
      <c r="JVW120" s="14"/>
      <c r="JVX120" s="14"/>
      <c r="JVY120" s="14"/>
      <c r="JVZ120" s="14"/>
      <c r="JWA120" s="14"/>
      <c r="JWB120" s="14"/>
      <c r="JWC120" s="14"/>
      <c r="JWD120" s="14"/>
      <c r="JWE120" s="14"/>
      <c r="JWF120" s="14"/>
      <c r="JWG120" s="14"/>
      <c r="JWH120" s="14"/>
      <c r="JWI120" s="14"/>
      <c r="JWJ120" s="14"/>
      <c r="JWK120" s="14"/>
      <c r="JWL120" s="14"/>
      <c r="JWM120" s="14"/>
      <c r="JWN120" s="14"/>
      <c r="JWO120" s="14"/>
      <c r="JWP120" s="14"/>
      <c r="JWQ120" s="14"/>
      <c r="JWR120" s="14"/>
      <c r="JWS120" s="14"/>
      <c r="JWT120" s="14"/>
      <c r="JWU120" s="14"/>
      <c r="JWV120" s="14"/>
      <c r="JWW120" s="14"/>
      <c r="JWX120" s="14"/>
      <c r="JWY120" s="14"/>
      <c r="JWZ120" s="14"/>
      <c r="JXA120" s="14"/>
      <c r="JXB120" s="14"/>
      <c r="JXC120" s="14"/>
      <c r="JXD120" s="14"/>
      <c r="JXE120" s="14"/>
      <c r="JXF120" s="14"/>
      <c r="JXG120" s="14"/>
      <c r="JXH120" s="14"/>
      <c r="JXI120" s="14"/>
      <c r="JXJ120" s="14"/>
      <c r="JXK120" s="14"/>
      <c r="JXL120" s="14"/>
      <c r="JXM120" s="14"/>
      <c r="JXN120" s="14"/>
      <c r="JXO120" s="14"/>
      <c r="JXP120" s="14"/>
      <c r="JXQ120" s="14"/>
      <c r="JXR120" s="14"/>
      <c r="JXS120" s="14"/>
      <c r="JXT120" s="14"/>
      <c r="JXU120" s="14"/>
      <c r="JXV120" s="14"/>
      <c r="JXW120" s="14"/>
      <c r="JXX120" s="14"/>
      <c r="JXY120" s="14"/>
      <c r="JXZ120" s="14"/>
      <c r="JYA120" s="14"/>
      <c r="JYB120" s="14"/>
      <c r="JYC120" s="14"/>
      <c r="JYD120" s="14"/>
      <c r="JYE120" s="14"/>
      <c r="JYF120" s="14"/>
      <c r="JYG120" s="14"/>
      <c r="JYH120" s="14"/>
      <c r="JYI120" s="14"/>
      <c r="JYJ120" s="14"/>
      <c r="JYK120" s="14"/>
      <c r="JYL120" s="14"/>
      <c r="JYM120" s="14"/>
      <c r="JYN120" s="14"/>
      <c r="JYO120" s="14"/>
      <c r="JYP120" s="14"/>
      <c r="JYQ120" s="14"/>
      <c r="JYR120" s="14"/>
      <c r="JYS120" s="14"/>
      <c r="JYT120" s="14"/>
      <c r="JYU120" s="14"/>
      <c r="JYV120" s="14"/>
      <c r="JYW120" s="14"/>
      <c r="JYX120" s="14"/>
      <c r="JYY120" s="14"/>
      <c r="JYZ120" s="14"/>
      <c r="JZA120" s="14"/>
      <c r="JZB120" s="14"/>
      <c r="JZC120" s="14"/>
      <c r="JZD120" s="14"/>
      <c r="JZE120" s="14"/>
      <c r="JZF120" s="14"/>
      <c r="JZG120" s="14"/>
      <c r="JZH120" s="14"/>
      <c r="JZI120" s="14"/>
      <c r="JZJ120" s="14"/>
      <c r="JZK120" s="14"/>
      <c r="JZL120" s="14"/>
      <c r="JZM120" s="14"/>
      <c r="JZN120" s="14"/>
      <c r="JZO120" s="14"/>
      <c r="JZP120" s="14"/>
      <c r="JZQ120" s="14"/>
      <c r="JZR120" s="14"/>
      <c r="JZS120" s="14"/>
      <c r="JZT120" s="14"/>
      <c r="JZU120" s="14"/>
      <c r="JZV120" s="14"/>
      <c r="JZW120" s="14"/>
      <c r="JZX120" s="14"/>
      <c r="JZY120" s="14"/>
      <c r="JZZ120" s="14"/>
      <c r="KAA120" s="14"/>
      <c r="KAB120" s="14"/>
      <c r="KAC120" s="14"/>
      <c r="KAD120" s="14"/>
      <c r="KAE120" s="14"/>
      <c r="KAF120" s="14"/>
      <c r="KAG120" s="14"/>
      <c r="KAH120" s="14"/>
      <c r="KAI120" s="14"/>
      <c r="KAJ120" s="14"/>
      <c r="KAK120" s="14"/>
      <c r="KAL120" s="14"/>
      <c r="KAM120" s="14"/>
      <c r="KAN120" s="14"/>
      <c r="KAO120" s="14"/>
      <c r="KAP120" s="14"/>
      <c r="KAQ120" s="14"/>
      <c r="KAR120" s="14"/>
      <c r="KAS120" s="14"/>
      <c r="KAT120" s="14"/>
      <c r="KAU120" s="14"/>
      <c r="KAV120" s="14"/>
      <c r="KAW120" s="14"/>
      <c r="KAX120" s="14"/>
      <c r="KAY120" s="14"/>
      <c r="KAZ120" s="14"/>
      <c r="KBA120" s="14"/>
      <c r="KBB120" s="14"/>
      <c r="KBC120" s="14"/>
      <c r="KBD120" s="14"/>
      <c r="KBE120" s="14"/>
      <c r="KBF120" s="14"/>
      <c r="KBG120" s="14"/>
      <c r="KBH120" s="14"/>
      <c r="KBI120" s="14"/>
      <c r="KBJ120" s="14"/>
      <c r="KBK120" s="14"/>
      <c r="KBL120" s="14"/>
      <c r="KBM120" s="14"/>
      <c r="KBN120" s="14"/>
      <c r="KBO120" s="14"/>
      <c r="KBP120" s="14"/>
      <c r="KBQ120" s="14"/>
      <c r="KBR120" s="14"/>
      <c r="KBS120" s="14"/>
      <c r="KBT120" s="14"/>
      <c r="KBU120" s="14"/>
      <c r="KBV120" s="14"/>
      <c r="KBW120" s="14"/>
      <c r="KBX120" s="14"/>
      <c r="KBY120" s="14"/>
      <c r="KBZ120" s="14"/>
      <c r="KCA120" s="14"/>
      <c r="KCB120" s="14"/>
      <c r="KCC120" s="14"/>
      <c r="KCD120" s="14"/>
      <c r="KCE120" s="14"/>
      <c r="KCF120" s="14"/>
      <c r="KCG120" s="14"/>
      <c r="KCH120" s="14"/>
      <c r="KCI120" s="14"/>
      <c r="KCJ120" s="14"/>
      <c r="KCK120" s="14"/>
      <c r="KCL120" s="14"/>
      <c r="KCM120" s="14"/>
      <c r="KCN120" s="14"/>
      <c r="KCO120" s="14"/>
      <c r="KCP120" s="14"/>
      <c r="KCQ120" s="14"/>
      <c r="KCR120" s="14"/>
      <c r="KCS120" s="14"/>
      <c r="KCT120" s="14"/>
      <c r="KCU120" s="14"/>
      <c r="KCV120" s="14"/>
      <c r="KCW120" s="14"/>
      <c r="KCX120" s="14"/>
      <c r="KCY120" s="14"/>
      <c r="KCZ120" s="14"/>
      <c r="KDA120" s="14"/>
      <c r="KDB120" s="14"/>
      <c r="KDC120" s="14"/>
      <c r="KDD120" s="14"/>
      <c r="KDE120" s="14"/>
      <c r="KDF120" s="14"/>
      <c r="KDG120" s="14"/>
      <c r="KDH120" s="14"/>
      <c r="KDI120" s="14"/>
      <c r="KDJ120" s="14"/>
      <c r="KDK120" s="14"/>
      <c r="KDL120" s="14"/>
      <c r="KDM120" s="14"/>
      <c r="KDN120" s="14"/>
      <c r="KDO120" s="14"/>
      <c r="KDP120" s="14"/>
      <c r="KDQ120" s="14"/>
      <c r="KDR120" s="14"/>
      <c r="KDS120" s="14"/>
      <c r="KDT120" s="14"/>
      <c r="KDU120" s="14"/>
      <c r="KDV120" s="14"/>
      <c r="KDW120" s="14"/>
      <c r="KDX120" s="14"/>
      <c r="KDY120" s="14"/>
      <c r="KDZ120" s="14"/>
      <c r="KEA120" s="14"/>
      <c r="KEB120" s="14"/>
      <c r="KEC120" s="14"/>
      <c r="KED120" s="14"/>
      <c r="KEE120" s="14"/>
      <c r="KEF120" s="14"/>
      <c r="KEG120" s="14"/>
      <c r="KEH120" s="14"/>
      <c r="KEI120" s="14"/>
      <c r="KEJ120" s="14"/>
      <c r="KEK120" s="14"/>
      <c r="KEL120" s="14"/>
      <c r="KEM120" s="14"/>
      <c r="KEN120" s="14"/>
      <c r="KEO120" s="14"/>
      <c r="KEP120" s="14"/>
      <c r="KEQ120" s="14"/>
      <c r="KER120" s="14"/>
      <c r="KES120" s="14"/>
      <c r="KET120" s="14"/>
      <c r="KEU120" s="14"/>
      <c r="KEV120" s="14"/>
      <c r="KEW120" s="14"/>
      <c r="KEX120" s="14"/>
      <c r="KEY120" s="14"/>
      <c r="KEZ120" s="14"/>
      <c r="KFA120" s="14"/>
      <c r="KFB120" s="14"/>
      <c r="KFC120" s="14"/>
      <c r="KFD120" s="14"/>
      <c r="KFE120" s="14"/>
      <c r="KFF120" s="14"/>
      <c r="KFG120" s="14"/>
      <c r="KFH120" s="14"/>
      <c r="KFI120" s="14"/>
      <c r="KFJ120" s="14"/>
      <c r="KFK120" s="14"/>
      <c r="KFL120" s="14"/>
      <c r="KFM120" s="14"/>
      <c r="KFN120" s="14"/>
      <c r="KFO120" s="14"/>
      <c r="KFP120" s="14"/>
      <c r="KFQ120" s="14"/>
      <c r="KFR120" s="14"/>
      <c r="KFS120" s="14"/>
      <c r="KFT120" s="14"/>
      <c r="KFU120" s="14"/>
      <c r="KFV120" s="14"/>
      <c r="KFW120" s="14"/>
      <c r="KFX120" s="14"/>
      <c r="KFY120" s="14"/>
      <c r="KFZ120" s="14"/>
      <c r="KGA120" s="14"/>
      <c r="KGB120" s="14"/>
      <c r="KGC120" s="14"/>
      <c r="KGD120" s="14"/>
      <c r="KGE120" s="14"/>
      <c r="KGF120" s="14"/>
      <c r="KGG120" s="14"/>
      <c r="KGH120" s="14"/>
      <c r="KGI120" s="14"/>
      <c r="KGJ120" s="14"/>
      <c r="KGK120" s="14"/>
      <c r="KGL120" s="14"/>
      <c r="KGM120" s="14"/>
      <c r="KGN120" s="14"/>
      <c r="KGO120" s="14"/>
      <c r="KGP120" s="14"/>
      <c r="KGQ120" s="14"/>
      <c r="KGR120" s="14"/>
      <c r="KGS120" s="14"/>
      <c r="KGT120" s="14"/>
      <c r="KGU120" s="14"/>
      <c r="KGV120" s="14"/>
      <c r="KGW120" s="14"/>
      <c r="KGX120" s="14"/>
      <c r="KGY120" s="14"/>
      <c r="KGZ120" s="14"/>
      <c r="KHA120" s="14"/>
      <c r="KHB120" s="14"/>
      <c r="KHC120" s="14"/>
      <c r="KHD120" s="14"/>
      <c r="KHE120" s="14"/>
      <c r="KHF120" s="14"/>
      <c r="KHG120" s="14"/>
      <c r="KHH120" s="14"/>
      <c r="KHI120" s="14"/>
      <c r="KHJ120" s="14"/>
      <c r="KHK120" s="14"/>
      <c r="KHL120" s="14"/>
      <c r="KHM120" s="14"/>
      <c r="KHN120" s="14"/>
      <c r="KHO120" s="14"/>
      <c r="KHP120" s="14"/>
      <c r="KHQ120" s="14"/>
      <c r="KHR120" s="14"/>
      <c r="KHS120" s="14"/>
      <c r="KHT120" s="14"/>
      <c r="KHU120" s="14"/>
      <c r="KHV120" s="14"/>
      <c r="KHW120" s="14"/>
      <c r="KHX120" s="14"/>
      <c r="KHY120" s="14"/>
      <c r="KHZ120" s="14"/>
      <c r="KIA120" s="14"/>
      <c r="KIB120" s="14"/>
      <c r="KIC120" s="14"/>
      <c r="KID120" s="14"/>
      <c r="KIE120" s="14"/>
      <c r="KIF120" s="14"/>
      <c r="KIG120" s="14"/>
      <c r="KIH120" s="14"/>
      <c r="KII120" s="14"/>
      <c r="KIJ120" s="14"/>
      <c r="KIK120" s="14"/>
      <c r="KIL120" s="14"/>
      <c r="KIM120" s="14"/>
      <c r="KIN120" s="14"/>
      <c r="KIO120" s="14"/>
      <c r="KIP120" s="14"/>
      <c r="KIQ120" s="14"/>
      <c r="KIR120" s="14"/>
      <c r="KIS120" s="14"/>
      <c r="KIT120" s="14"/>
      <c r="KIU120" s="14"/>
      <c r="KIV120" s="14"/>
      <c r="KIW120" s="14"/>
      <c r="KIX120" s="14"/>
      <c r="KIY120" s="14"/>
      <c r="KIZ120" s="14"/>
      <c r="KJA120" s="14"/>
      <c r="KJB120" s="14"/>
      <c r="KJC120" s="14"/>
      <c r="KJD120" s="14"/>
      <c r="KJE120" s="14"/>
      <c r="KJF120" s="14"/>
      <c r="KJG120" s="14"/>
      <c r="KJH120" s="14"/>
      <c r="KJI120" s="14"/>
      <c r="KJJ120" s="14"/>
      <c r="KJK120" s="14"/>
      <c r="KJL120" s="14"/>
      <c r="KJM120" s="14"/>
      <c r="KJN120" s="14"/>
      <c r="KJO120" s="14"/>
      <c r="KJP120" s="14"/>
      <c r="KJQ120" s="14"/>
      <c r="KJR120" s="14"/>
      <c r="KJS120" s="14"/>
      <c r="KJT120" s="14"/>
      <c r="KJU120" s="14"/>
      <c r="KJV120" s="14"/>
      <c r="KJW120" s="14"/>
      <c r="KJX120" s="14"/>
      <c r="KJY120" s="14"/>
      <c r="KJZ120" s="14"/>
      <c r="KKA120" s="14"/>
      <c r="KKB120" s="14"/>
      <c r="KKC120" s="14"/>
      <c r="KKD120" s="14"/>
      <c r="KKE120" s="14"/>
      <c r="KKF120" s="14"/>
      <c r="KKG120" s="14"/>
      <c r="KKH120" s="14"/>
      <c r="KKI120" s="14"/>
      <c r="KKJ120" s="14"/>
      <c r="KKK120" s="14"/>
      <c r="KKL120" s="14"/>
      <c r="KKM120" s="14"/>
      <c r="KKN120" s="14"/>
      <c r="KKO120" s="14"/>
      <c r="KKP120" s="14"/>
      <c r="KKQ120" s="14"/>
      <c r="KKR120" s="14"/>
      <c r="KKS120" s="14"/>
      <c r="KKT120" s="14"/>
      <c r="KKU120" s="14"/>
      <c r="KKV120" s="14"/>
      <c r="KKW120" s="14"/>
      <c r="KKX120" s="14"/>
      <c r="KKY120" s="14"/>
      <c r="KKZ120" s="14"/>
      <c r="KLA120" s="14"/>
      <c r="KLB120" s="14"/>
      <c r="KLC120" s="14"/>
      <c r="KLD120" s="14"/>
      <c r="KLE120" s="14"/>
      <c r="KLF120" s="14"/>
      <c r="KLG120" s="14"/>
      <c r="KLH120" s="14"/>
      <c r="KLI120" s="14"/>
      <c r="KLJ120" s="14"/>
      <c r="KLK120" s="14"/>
      <c r="KLL120" s="14"/>
      <c r="KLM120" s="14"/>
      <c r="KLN120" s="14"/>
      <c r="KLO120" s="14"/>
      <c r="KLP120" s="14"/>
      <c r="KLQ120" s="14"/>
      <c r="KLR120" s="14"/>
      <c r="KLS120" s="14"/>
      <c r="KLT120" s="14"/>
      <c r="KLU120" s="14"/>
      <c r="KLV120" s="14"/>
      <c r="KLW120" s="14"/>
      <c r="KLX120" s="14"/>
      <c r="KLY120" s="14"/>
      <c r="KLZ120" s="14"/>
      <c r="KMA120" s="14"/>
      <c r="KMB120" s="14"/>
      <c r="KMC120" s="14"/>
      <c r="KMD120" s="14"/>
      <c r="KME120" s="14"/>
      <c r="KMF120" s="14"/>
      <c r="KMG120" s="14"/>
      <c r="KMH120" s="14"/>
      <c r="KMI120" s="14"/>
      <c r="KMJ120" s="14"/>
      <c r="KMK120" s="14"/>
      <c r="KML120" s="14"/>
      <c r="KMM120" s="14"/>
      <c r="KMN120" s="14"/>
      <c r="KMO120" s="14"/>
      <c r="KMP120" s="14"/>
      <c r="KMQ120" s="14"/>
      <c r="KMR120" s="14"/>
      <c r="KMS120" s="14"/>
      <c r="KMT120" s="14"/>
      <c r="KMU120" s="14"/>
      <c r="KMV120" s="14"/>
      <c r="KMW120" s="14"/>
      <c r="KMX120" s="14"/>
      <c r="KMY120" s="14"/>
      <c r="KMZ120" s="14"/>
      <c r="KNA120" s="14"/>
      <c r="KNB120" s="14"/>
      <c r="KNC120" s="14"/>
      <c r="KND120" s="14"/>
      <c r="KNE120" s="14"/>
      <c r="KNF120" s="14"/>
      <c r="KNG120" s="14"/>
      <c r="KNH120" s="14"/>
      <c r="KNI120" s="14"/>
      <c r="KNJ120" s="14"/>
      <c r="KNK120" s="14"/>
      <c r="KNL120" s="14"/>
      <c r="KNM120" s="14"/>
      <c r="KNN120" s="14"/>
      <c r="KNO120" s="14"/>
      <c r="KNP120" s="14"/>
      <c r="KNQ120" s="14"/>
      <c r="KNR120" s="14"/>
      <c r="KNS120" s="14"/>
      <c r="KNT120" s="14"/>
      <c r="KNU120" s="14"/>
      <c r="KNV120" s="14"/>
      <c r="KNW120" s="14"/>
      <c r="KNX120" s="14"/>
      <c r="KNY120" s="14"/>
      <c r="KNZ120" s="14"/>
      <c r="KOA120" s="14"/>
      <c r="KOB120" s="14"/>
      <c r="KOC120" s="14"/>
      <c r="KOD120" s="14"/>
      <c r="KOE120" s="14"/>
      <c r="KOF120" s="14"/>
      <c r="KOG120" s="14"/>
      <c r="KOH120" s="14"/>
      <c r="KOI120" s="14"/>
      <c r="KOJ120" s="14"/>
      <c r="KOK120" s="14"/>
      <c r="KOL120" s="14"/>
      <c r="KOM120" s="14"/>
      <c r="KON120" s="14"/>
      <c r="KOO120" s="14"/>
      <c r="KOP120" s="14"/>
      <c r="KOQ120" s="14"/>
      <c r="KOR120" s="14"/>
      <c r="KOS120" s="14"/>
      <c r="KOT120" s="14"/>
      <c r="KOU120" s="14"/>
      <c r="KOV120" s="14"/>
      <c r="KOW120" s="14"/>
      <c r="KOX120" s="14"/>
      <c r="KOY120" s="14"/>
      <c r="KOZ120" s="14"/>
      <c r="KPA120" s="14"/>
      <c r="KPB120" s="14"/>
      <c r="KPC120" s="14"/>
      <c r="KPD120" s="14"/>
      <c r="KPE120" s="14"/>
      <c r="KPF120" s="14"/>
      <c r="KPG120" s="14"/>
      <c r="KPH120" s="14"/>
      <c r="KPI120" s="14"/>
      <c r="KPJ120" s="14"/>
      <c r="KPK120" s="14"/>
      <c r="KPL120" s="14"/>
      <c r="KPM120" s="14"/>
      <c r="KPN120" s="14"/>
      <c r="KPO120" s="14"/>
      <c r="KPP120" s="14"/>
      <c r="KPQ120" s="14"/>
      <c r="KPR120" s="14"/>
      <c r="KPS120" s="14"/>
      <c r="KPT120" s="14"/>
      <c r="KPU120" s="14"/>
      <c r="KPV120" s="14"/>
      <c r="KPW120" s="14"/>
      <c r="KPX120" s="14"/>
      <c r="KPY120" s="14"/>
      <c r="KPZ120" s="14"/>
      <c r="KQA120" s="14"/>
      <c r="KQB120" s="14"/>
      <c r="KQC120" s="14"/>
      <c r="KQD120" s="14"/>
      <c r="KQE120" s="14"/>
      <c r="KQF120" s="14"/>
      <c r="KQG120" s="14"/>
      <c r="KQH120" s="14"/>
      <c r="KQI120" s="14"/>
      <c r="KQJ120" s="14"/>
      <c r="KQK120" s="14"/>
      <c r="KQL120" s="14"/>
      <c r="KQM120" s="14"/>
      <c r="KQN120" s="14"/>
      <c r="KQO120" s="14"/>
      <c r="KQP120" s="14"/>
      <c r="KQQ120" s="14"/>
      <c r="KQR120" s="14"/>
      <c r="KQS120" s="14"/>
      <c r="KQT120" s="14"/>
      <c r="KQU120" s="14"/>
      <c r="KQV120" s="14"/>
      <c r="KQW120" s="14"/>
      <c r="KQX120" s="14"/>
      <c r="KQY120" s="14"/>
      <c r="KQZ120" s="14"/>
      <c r="KRA120" s="14"/>
      <c r="KRB120" s="14"/>
      <c r="KRC120" s="14"/>
      <c r="KRD120" s="14"/>
      <c r="KRE120" s="14"/>
      <c r="KRF120" s="14"/>
      <c r="KRG120" s="14"/>
      <c r="KRH120" s="14"/>
      <c r="KRI120" s="14"/>
      <c r="KRJ120" s="14"/>
      <c r="KRK120" s="14"/>
      <c r="KRL120" s="14"/>
      <c r="KRM120" s="14"/>
      <c r="KRN120" s="14"/>
      <c r="KRO120" s="14"/>
      <c r="KRP120" s="14"/>
      <c r="KRQ120" s="14"/>
      <c r="KRR120" s="14"/>
      <c r="KRS120" s="14"/>
      <c r="KRT120" s="14"/>
      <c r="KRU120" s="14"/>
      <c r="KRV120" s="14"/>
      <c r="KRW120" s="14"/>
      <c r="KRX120" s="14"/>
      <c r="KRY120" s="14"/>
      <c r="KRZ120" s="14"/>
      <c r="KSA120" s="14"/>
      <c r="KSB120" s="14"/>
      <c r="KSC120" s="14"/>
      <c r="KSD120" s="14"/>
      <c r="KSE120" s="14"/>
      <c r="KSF120" s="14"/>
      <c r="KSG120" s="14"/>
      <c r="KSH120" s="14"/>
      <c r="KSI120" s="14"/>
      <c r="KSJ120" s="14"/>
      <c r="KSK120" s="14"/>
      <c r="KSL120" s="14"/>
      <c r="KSM120" s="14"/>
      <c r="KSN120" s="14"/>
      <c r="KSO120" s="14"/>
      <c r="KSP120" s="14"/>
      <c r="KSQ120" s="14"/>
      <c r="KSR120" s="14"/>
      <c r="KSS120" s="14"/>
      <c r="KST120" s="14"/>
      <c r="KSU120" s="14"/>
      <c r="KSV120" s="14"/>
      <c r="KSW120" s="14"/>
      <c r="KSX120" s="14"/>
      <c r="KSY120" s="14"/>
      <c r="KSZ120" s="14"/>
      <c r="KTA120" s="14"/>
      <c r="KTB120" s="14"/>
      <c r="KTC120" s="14"/>
      <c r="KTD120" s="14"/>
      <c r="KTE120" s="14"/>
      <c r="KTF120" s="14"/>
      <c r="KTG120" s="14"/>
      <c r="KTH120" s="14"/>
      <c r="KTI120" s="14"/>
      <c r="KTJ120" s="14"/>
      <c r="KTK120" s="14"/>
      <c r="KTL120" s="14"/>
      <c r="KTM120" s="14"/>
      <c r="KTN120" s="14"/>
      <c r="KTO120" s="14"/>
      <c r="KTP120" s="14"/>
      <c r="KTQ120" s="14"/>
      <c r="KTR120" s="14"/>
      <c r="KTS120" s="14"/>
      <c r="KTT120" s="14"/>
      <c r="KTU120" s="14"/>
      <c r="KTV120" s="14"/>
      <c r="KTW120" s="14"/>
      <c r="KTX120" s="14"/>
      <c r="KTY120" s="14"/>
      <c r="KTZ120" s="14"/>
      <c r="KUA120" s="14"/>
      <c r="KUB120" s="14"/>
      <c r="KUC120" s="14"/>
      <c r="KUD120" s="14"/>
      <c r="KUE120" s="14"/>
      <c r="KUF120" s="14"/>
      <c r="KUG120" s="14"/>
      <c r="KUH120" s="14"/>
      <c r="KUI120" s="14"/>
      <c r="KUJ120" s="14"/>
      <c r="KUK120" s="14"/>
      <c r="KUL120" s="14"/>
      <c r="KUM120" s="14"/>
      <c r="KUN120" s="14"/>
      <c r="KUO120" s="14"/>
      <c r="KUP120" s="14"/>
      <c r="KUQ120" s="14"/>
      <c r="KUR120" s="14"/>
      <c r="KUS120" s="14"/>
      <c r="KUT120" s="14"/>
      <c r="KUU120" s="14"/>
      <c r="KUV120" s="14"/>
      <c r="KUW120" s="14"/>
      <c r="KUX120" s="14"/>
      <c r="KUY120" s="14"/>
      <c r="KUZ120" s="14"/>
      <c r="KVA120" s="14"/>
      <c r="KVB120" s="14"/>
      <c r="KVC120" s="14"/>
      <c r="KVD120" s="14"/>
      <c r="KVE120" s="14"/>
      <c r="KVF120" s="14"/>
      <c r="KVG120" s="14"/>
      <c r="KVH120" s="14"/>
      <c r="KVI120" s="14"/>
      <c r="KVJ120" s="14"/>
      <c r="KVK120" s="14"/>
      <c r="KVL120" s="14"/>
      <c r="KVM120" s="14"/>
      <c r="KVN120" s="14"/>
      <c r="KVO120" s="14"/>
      <c r="KVP120" s="14"/>
      <c r="KVQ120" s="14"/>
      <c r="KVR120" s="14"/>
      <c r="KVS120" s="14"/>
      <c r="KVT120" s="14"/>
      <c r="KVU120" s="14"/>
      <c r="KVV120" s="14"/>
      <c r="KVW120" s="14"/>
      <c r="KVX120" s="14"/>
      <c r="KVY120" s="14"/>
      <c r="KVZ120" s="14"/>
      <c r="KWA120" s="14"/>
      <c r="KWB120" s="14"/>
      <c r="KWC120" s="14"/>
      <c r="KWD120" s="14"/>
      <c r="KWE120" s="14"/>
      <c r="KWF120" s="14"/>
      <c r="KWG120" s="14"/>
      <c r="KWH120" s="14"/>
      <c r="KWI120" s="14"/>
      <c r="KWJ120" s="14"/>
      <c r="KWK120" s="14"/>
      <c r="KWL120" s="14"/>
      <c r="KWM120" s="14"/>
      <c r="KWN120" s="14"/>
      <c r="KWO120" s="14"/>
      <c r="KWP120" s="14"/>
      <c r="KWQ120" s="14"/>
      <c r="KWR120" s="14"/>
      <c r="KWS120" s="14"/>
      <c r="KWT120" s="14"/>
      <c r="KWU120" s="14"/>
      <c r="KWV120" s="14"/>
      <c r="KWW120" s="14"/>
      <c r="KWX120" s="14"/>
      <c r="KWY120" s="14"/>
      <c r="KWZ120" s="14"/>
      <c r="KXA120" s="14"/>
      <c r="KXB120" s="14"/>
      <c r="KXC120" s="14"/>
      <c r="KXD120" s="14"/>
      <c r="KXE120" s="14"/>
      <c r="KXF120" s="14"/>
      <c r="KXG120" s="14"/>
      <c r="KXH120" s="14"/>
      <c r="KXI120" s="14"/>
      <c r="KXJ120" s="14"/>
      <c r="KXK120" s="14"/>
      <c r="KXL120" s="14"/>
      <c r="KXM120" s="14"/>
      <c r="KXN120" s="14"/>
      <c r="KXO120" s="14"/>
      <c r="KXP120" s="14"/>
      <c r="KXQ120" s="14"/>
      <c r="KXR120" s="14"/>
      <c r="KXS120" s="14"/>
      <c r="KXT120" s="14"/>
      <c r="KXU120" s="14"/>
      <c r="KXV120" s="14"/>
      <c r="KXW120" s="14"/>
      <c r="KXX120" s="14"/>
      <c r="KXY120" s="14"/>
      <c r="KXZ120" s="14"/>
      <c r="KYA120" s="14"/>
      <c r="KYB120" s="14"/>
      <c r="KYC120" s="14"/>
      <c r="KYD120" s="14"/>
      <c r="KYE120" s="14"/>
      <c r="KYF120" s="14"/>
      <c r="KYG120" s="14"/>
      <c r="KYH120" s="14"/>
      <c r="KYI120" s="14"/>
      <c r="KYJ120" s="14"/>
      <c r="KYK120" s="14"/>
      <c r="KYL120" s="14"/>
      <c r="KYM120" s="14"/>
      <c r="KYN120" s="14"/>
      <c r="KYO120" s="14"/>
      <c r="KYP120" s="14"/>
      <c r="KYQ120" s="14"/>
      <c r="KYR120" s="14"/>
      <c r="KYS120" s="14"/>
      <c r="KYT120" s="14"/>
      <c r="KYU120" s="14"/>
      <c r="KYV120" s="14"/>
      <c r="KYW120" s="14"/>
      <c r="KYX120" s="14"/>
      <c r="KYY120" s="14"/>
      <c r="KYZ120" s="14"/>
      <c r="KZA120" s="14"/>
      <c r="KZB120" s="14"/>
      <c r="KZC120" s="14"/>
      <c r="KZD120" s="14"/>
      <c r="KZE120" s="14"/>
      <c r="KZF120" s="14"/>
      <c r="KZG120" s="14"/>
      <c r="KZH120" s="14"/>
      <c r="KZI120" s="14"/>
      <c r="KZJ120" s="14"/>
      <c r="KZK120" s="14"/>
      <c r="KZL120" s="14"/>
      <c r="KZM120" s="14"/>
      <c r="KZN120" s="14"/>
      <c r="KZO120" s="14"/>
      <c r="KZP120" s="14"/>
      <c r="KZQ120" s="14"/>
      <c r="KZR120" s="14"/>
      <c r="KZS120" s="14"/>
      <c r="KZT120" s="14"/>
      <c r="KZU120" s="14"/>
      <c r="KZV120" s="14"/>
      <c r="KZW120" s="14"/>
      <c r="KZX120" s="14"/>
      <c r="KZY120" s="14"/>
      <c r="KZZ120" s="14"/>
      <c r="LAA120" s="14"/>
      <c r="LAB120" s="14"/>
      <c r="LAC120" s="14"/>
      <c r="LAD120" s="14"/>
      <c r="LAE120" s="14"/>
      <c r="LAF120" s="14"/>
      <c r="LAG120" s="14"/>
      <c r="LAH120" s="14"/>
      <c r="LAI120" s="14"/>
      <c r="LAJ120" s="14"/>
      <c r="LAK120" s="14"/>
      <c r="LAL120" s="14"/>
      <c r="LAM120" s="14"/>
      <c r="LAN120" s="14"/>
      <c r="LAO120" s="14"/>
      <c r="LAP120" s="14"/>
      <c r="LAQ120" s="14"/>
      <c r="LAR120" s="14"/>
      <c r="LAS120" s="14"/>
      <c r="LAT120" s="14"/>
      <c r="LAU120" s="14"/>
      <c r="LAV120" s="14"/>
      <c r="LAW120" s="14"/>
      <c r="LAX120" s="14"/>
      <c r="LAY120" s="14"/>
      <c r="LAZ120" s="14"/>
      <c r="LBA120" s="14"/>
      <c r="LBB120" s="14"/>
      <c r="LBC120" s="14"/>
      <c r="LBD120" s="14"/>
      <c r="LBE120" s="14"/>
      <c r="LBF120" s="14"/>
      <c r="LBG120" s="14"/>
      <c r="LBH120" s="14"/>
      <c r="LBI120" s="14"/>
      <c r="LBJ120" s="14"/>
      <c r="LBK120" s="14"/>
      <c r="LBL120" s="14"/>
      <c r="LBM120" s="14"/>
      <c r="LBN120" s="14"/>
      <c r="LBO120" s="14"/>
      <c r="LBP120" s="14"/>
      <c r="LBQ120" s="14"/>
      <c r="LBR120" s="14"/>
      <c r="LBS120" s="14"/>
      <c r="LBT120" s="14"/>
      <c r="LBU120" s="14"/>
      <c r="LBV120" s="14"/>
      <c r="LBW120" s="14"/>
      <c r="LBX120" s="14"/>
      <c r="LBY120" s="14"/>
      <c r="LBZ120" s="14"/>
      <c r="LCA120" s="14"/>
      <c r="LCB120" s="14"/>
      <c r="LCC120" s="14"/>
      <c r="LCD120" s="14"/>
      <c r="LCE120" s="14"/>
      <c r="LCF120" s="14"/>
      <c r="LCG120" s="14"/>
      <c r="LCH120" s="14"/>
      <c r="LCI120" s="14"/>
      <c r="LCJ120" s="14"/>
      <c r="LCK120" s="14"/>
      <c r="LCL120" s="14"/>
      <c r="LCM120" s="14"/>
    </row>
    <row r="121" spans="1:113 7201:8203" s="13" customFormat="1" ht="0.75" hidden="1" customHeight="1" x14ac:dyDescent="0.25">
      <c r="A121" s="248"/>
      <c r="B121" s="246"/>
      <c r="C121" s="247"/>
      <c r="D121" s="249"/>
      <c r="E121" s="343"/>
      <c r="F121" s="116"/>
      <c r="G121" s="344"/>
      <c r="H121" s="345"/>
      <c r="I121" s="339"/>
      <c r="J121" s="339"/>
      <c r="K121" s="338"/>
      <c r="L121" s="337"/>
      <c r="M121" s="356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29"/>
      <c r="JSN121" s="17"/>
      <c r="JSO121" s="14"/>
      <c r="JSP121" s="14"/>
      <c r="JSQ121" s="14"/>
      <c r="JSR121" s="14"/>
      <c r="JSS121" s="14"/>
      <c r="JST121" s="14"/>
      <c r="JSU121" s="14"/>
      <c r="JSV121" s="14"/>
      <c r="JSW121" s="14"/>
      <c r="JSX121" s="14"/>
      <c r="JSY121" s="14"/>
      <c r="JSZ121" s="14"/>
      <c r="JTA121" s="14"/>
      <c r="JTB121" s="14"/>
      <c r="JTC121" s="14"/>
      <c r="JTD121" s="14"/>
      <c r="JTE121" s="14"/>
      <c r="JTF121" s="14"/>
      <c r="JTG121" s="14"/>
      <c r="JTH121" s="14"/>
      <c r="JTI121" s="14"/>
      <c r="JTJ121" s="14"/>
      <c r="JTK121" s="14"/>
      <c r="JTL121" s="14"/>
      <c r="JTM121" s="14"/>
      <c r="JTN121" s="14"/>
      <c r="JTO121" s="14"/>
      <c r="JTP121" s="14"/>
      <c r="JTQ121" s="14"/>
      <c r="JTR121" s="14"/>
      <c r="JTS121" s="14"/>
      <c r="JTT121" s="14"/>
      <c r="JTU121" s="14"/>
      <c r="JTV121" s="14"/>
      <c r="JTW121" s="14"/>
      <c r="JTX121" s="14"/>
      <c r="JTY121" s="14"/>
      <c r="JTZ121" s="14"/>
      <c r="JUA121" s="14"/>
      <c r="JUB121" s="14"/>
      <c r="JUC121" s="14"/>
      <c r="JUD121" s="14"/>
      <c r="JUE121" s="14"/>
      <c r="JUF121" s="14"/>
      <c r="JUG121" s="14"/>
      <c r="JUH121" s="14"/>
      <c r="JUI121" s="14"/>
      <c r="JUJ121" s="14"/>
      <c r="JUK121" s="14"/>
      <c r="JUL121" s="14"/>
      <c r="JUM121" s="14"/>
      <c r="JUN121" s="14"/>
      <c r="JUO121" s="14"/>
      <c r="JUP121" s="14"/>
      <c r="JUQ121" s="14"/>
      <c r="JUR121" s="14"/>
      <c r="JUS121" s="14"/>
      <c r="JUT121" s="14"/>
      <c r="JUU121" s="14"/>
      <c r="JUV121" s="14"/>
      <c r="JUW121" s="14"/>
      <c r="JUX121" s="14"/>
      <c r="JUY121" s="14"/>
      <c r="JUZ121" s="14"/>
      <c r="JVA121" s="14"/>
      <c r="JVB121" s="14"/>
      <c r="JVC121" s="14"/>
      <c r="JVD121" s="14"/>
      <c r="JVE121" s="14"/>
      <c r="JVF121" s="14"/>
      <c r="JVG121" s="14"/>
      <c r="JVH121" s="14"/>
      <c r="JVI121" s="14"/>
      <c r="JVJ121" s="14"/>
      <c r="JVK121" s="14"/>
      <c r="JVL121" s="14"/>
      <c r="JVM121" s="14"/>
      <c r="JVN121" s="14"/>
      <c r="JVO121" s="14"/>
      <c r="JVP121" s="14"/>
      <c r="JVQ121" s="14"/>
      <c r="JVR121" s="14"/>
      <c r="JVS121" s="14"/>
      <c r="JVT121" s="14"/>
      <c r="JVU121" s="14"/>
      <c r="JVV121" s="14"/>
      <c r="JVW121" s="14"/>
      <c r="JVX121" s="14"/>
      <c r="JVY121" s="14"/>
      <c r="JVZ121" s="14"/>
      <c r="JWA121" s="14"/>
      <c r="JWB121" s="14"/>
      <c r="JWC121" s="14"/>
      <c r="JWD121" s="14"/>
      <c r="JWE121" s="14"/>
      <c r="JWF121" s="14"/>
      <c r="JWG121" s="14"/>
      <c r="JWH121" s="14"/>
      <c r="JWI121" s="14"/>
      <c r="JWJ121" s="14"/>
      <c r="JWK121" s="14"/>
      <c r="JWL121" s="14"/>
      <c r="JWM121" s="14"/>
      <c r="JWN121" s="14"/>
      <c r="JWO121" s="14"/>
      <c r="JWP121" s="14"/>
      <c r="JWQ121" s="14"/>
      <c r="JWR121" s="14"/>
      <c r="JWS121" s="14"/>
      <c r="JWT121" s="14"/>
      <c r="JWU121" s="14"/>
      <c r="JWV121" s="14"/>
      <c r="JWW121" s="14"/>
      <c r="JWX121" s="14"/>
      <c r="JWY121" s="14"/>
      <c r="JWZ121" s="14"/>
      <c r="JXA121" s="14"/>
      <c r="JXB121" s="14"/>
      <c r="JXC121" s="14"/>
      <c r="JXD121" s="14"/>
      <c r="JXE121" s="14"/>
      <c r="JXF121" s="14"/>
      <c r="JXG121" s="14"/>
      <c r="JXH121" s="14"/>
      <c r="JXI121" s="14"/>
      <c r="JXJ121" s="14"/>
      <c r="JXK121" s="14"/>
      <c r="JXL121" s="14"/>
      <c r="JXM121" s="14"/>
      <c r="JXN121" s="14"/>
      <c r="JXO121" s="14"/>
      <c r="JXP121" s="14"/>
      <c r="JXQ121" s="14"/>
      <c r="JXR121" s="14"/>
      <c r="JXS121" s="14"/>
      <c r="JXT121" s="14"/>
      <c r="JXU121" s="14"/>
      <c r="JXV121" s="14"/>
      <c r="JXW121" s="14"/>
      <c r="JXX121" s="14"/>
      <c r="JXY121" s="14"/>
      <c r="JXZ121" s="14"/>
      <c r="JYA121" s="14"/>
      <c r="JYB121" s="14"/>
      <c r="JYC121" s="14"/>
      <c r="JYD121" s="14"/>
      <c r="JYE121" s="14"/>
      <c r="JYF121" s="14"/>
      <c r="JYG121" s="14"/>
      <c r="JYH121" s="14"/>
      <c r="JYI121" s="14"/>
      <c r="JYJ121" s="14"/>
      <c r="JYK121" s="14"/>
      <c r="JYL121" s="14"/>
      <c r="JYM121" s="14"/>
      <c r="JYN121" s="14"/>
      <c r="JYO121" s="14"/>
      <c r="JYP121" s="14"/>
      <c r="JYQ121" s="14"/>
      <c r="JYR121" s="14"/>
      <c r="JYS121" s="14"/>
      <c r="JYT121" s="14"/>
      <c r="JYU121" s="14"/>
      <c r="JYV121" s="14"/>
      <c r="JYW121" s="14"/>
      <c r="JYX121" s="14"/>
      <c r="JYY121" s="14"/>
      <c r="JYZ121" s="14"/>
      <c r="JZA121" s="14"/>
      <c r="JZB121" s="14"/>
      <c r="JZC121" s="14"/>
      <c r="JZD121" s="14"/>
      <c r="JZE121" s="14"/>
      <c r="JZF121" s="14"/>
      <c r="JZG121" s="14"/>
      <c r="JZH121" s="14"/>
      <c r="JZI121" s="14"/>
      <c r="JZJ121" s="14"/>
      <c r="JZK121" s="14"/>
      <c r="JZL121" s="14"/>
      <c r="JZM121" s="14"/>
      <c r="JZN121" s="14"/>
      <c r="JZO121" s="14"/>
      <c r="JZP121" s="14"/>
      <c r="JZQ121" s="14"/>
      <c r="JZR121" s="14"/>
      <c r="JZS121" s="14"/>
      <c r="JZT121" s="14"/>
      <c r="JZU121" s="14"/>
      <c r="JZV121" s="14"/>
      <c r="JZW121" s="14"/>
      <c r="JZX121" s="14"/>
      <c r="JZY121" s="14"/>
      <c r="JZZ121" s="14"/>
      <c r="KAA121" s="14"/>
      <c r="KAB121" s="14"/>
      <c r="KAC121" s="14"/>
      <c r="KAD121" s="14"/>
      <c r="KAE121" s="14"/>
      <c r="KAF121" s="14"/>
      <c r="KAG121" s="14"/>
      <c r="KAH121" s="14"/>
      <c r="KAI121" s="14"/>
      <c r="KAJ121" s="14"/>
      <c r="KAK121" s="14"/>
      <c r="KAL121" s="14"/>
      <c r="KAM121" s="14"/>
      <c r="KAN121" s="14"/>
      <c r="KAO121" s="14"/>
      <c r="KAP121" s="14"/>
      <c r="KAQ121" s="14"/>
      <c r="KAR121" s="14"/>
      <c r="KAS121" s="14"/>
      <c r="KAT121" s="14"/>
      <c r="KAU121" s="14"/>
      <c r="KAV121" s="14"/>
      <c r="KAW121" s="14"/>
      <c r="KAX121" s="14"/>
      <c r="KAY121" s="14"/>
      <c r="KAZ121" s="14"/>
      <c r="KBA121" s="14"/>
      <c r="KBB121" s="14"/>
      <c r="KBC121" s="14"/>
      <c r="KBD121" s="14"/>
      <c r="KBE121" s="14"/>
      <c r="KBF121" s="14"/>
      <c r="KBG121" s="14"/>
      <c r="KBH121" s="14"/>
      <c r="KBI121" s="14"/>
      <c r="KBJ121" s="14"/>
      <c r="KBK121" s="14"/>
      <c r="KBL121" s="14"/>
      <c r="KBM121" s="14"/>
      <c r="KBN121" s="14"/>
      <c r="KBO121" s="14"/>
      <c r="KBP121" s="14"/>
      <c r="KBQ121" s="14"/>
      <c r="KBR121" s="14"/>
      <c r="KBS121" s="14"/>
      <c r="KBT121" s="14"/>
      <c r="KBU121" s="14"/>
      <c r="KBV121" s="14"/>
      <c r="KBW121" s="14"/>
      <c r="KBX121" s="14"/>
      <c r="KBY121" s="14"/>
      <c r="KBZ121" s="14"/>
      <c r="KCA121" s="14"/>
      <c r="KCB121" s="14"/>
      <c r="KCC121" s="14"/>
      <c r="KCD121" s="14"/>
      <c r="KCE121" s="14"/>
      <c r="KCF121" s="14"/>
      <c r="KCG121" s="14"/>
      <c r="KCH121" s="14"/>
      <c r="KCI121" s="14"/>
      <c r="KCJ121" s="14"/>
      <c r="KCK121" s="14"/>
      <c r="KCL121" s="14"/>
      <c r="KCM121" s="14"/>
      <c r="KCN121" s="14"/>
      <c r="KCO121" s="14"/>
      <c r="KCP121" s="14"/>
      <c r="KCQ121" s="14"/>
      <c r="KCR121" s="14"/>
      <c r="KCS121" s="14"/>
      <c r="KCT121" s="14"/>
      <c r="KCU121" s="14"/>
      <c r="KCV121" s="14"/>
      <c r="KCW121" s="14"/>
      <c r="KCX121" s="14"/>
      <c r="KCY121" s="14"/>
      <c r="KCZ121" s="14"/>
      <c r="KDA121" s="14"/>
      <c r="KDB121" s="14"/>
      <c r="KDC121" s="14"/>
      <c r="KDD121" s="14"/>
      <c r="KDE121" s="14"/>
      <c r="KDF121" s="14"/>
      <c r="KDG121" s="14"/>
      <c r="KDH121" s="14"/>
      <c r="KDI121" s="14"/>
      <c r="KDJ121" s="14"/>
      <c r="KDK121" s="14"/>
      <c r="KDL121" s="14"/>
      <c r="KDM121" s="14"/>
      <c r="KDN121" s="14"/>
      <c r="KDO121" s="14"/>
      <c r="KDP121" s="14"/>
      <c r="KDQ121" s="14"/>
      <c r="KDR121" s="14"/>
      <c r="KDS121" s="14"/>
      <c r="KDT121" s="14"/>
      <c r="KDU121" s="14"/>
      <c r="KDV121" s="14"/>
      <c r="KDW121" s="14"/>
      <c r="KDX121" s="14"/>
      <c r="KDY121" s="14"/>
      <c r="KDZ121" s="14"/>
      <c r="KEA121" s="14"/>
      <c r="KEB121" s="14"/>
      <c r="KEC121" s="14"/>
      <c r="KED121" s="14"/>
      <c r="KEE121" s="14"/>
      <c r="KEF121" s="14"/>
      <c r="KEG121" s="14"/>
      <c r="KEH121" s="14"/>
      <c r="KEI121" s="14"/>
      <c r="KEJ121" s="14"/>
      <c r="KEK121" s="14"/>
      <c r="KEL121" s="14"/>
      <c r="KEM121" s="14"/>
      <c r="KEN121" s="14"/>
      <c r="KEO121" s="14"/>
      <c r="KEP121" s="14"/>
      <c r="KEQ121" s="14"/>
      <c r="KER121" s="14"/>
      <c r="KES121" s="14"/>
      <c r="KET121" s="14"/>
      <c r="KEU121" s="14"/>
      <c r="KEV121" s="14"/>
      <c r="KEW121" s="14"/>
      <c r="KEX121" s="14"/>
      <c r="KEY121" s="14"/>
      <c r="KEZ121" s="14"/>
      <c r="KFA121" s="14"/>
      <c r="KFB121" s="14"/>
      <c r="KFC121" s="14"/>
      <c r="KFD121" s="14"/>
      <c r="KFE121" s="14"/>
      <c r="KFF121" s="14"/>
      <c r="KFG121" s="14"/>
      <c r="KFH121" s="14"/>
      <c r="KFI121" s="14"/>
      <c r="KFJ121" s="14"/>
      <c r="KFK121" s="14"/>
      <c r="KFL121" s="14"/>
      <c r="KFM121" s="14"/>
      <c r="KFN121" s="14"/>
      <c r="KFO121" s="14"/>
      <c r="KFP121" s="14"/>
      <c r="KFQ121" s="14"/>
      <c r="KFR121" s="14"/>
      <c r="KFS121" s="14"/>
      <c r="KFT121" s="14"/>
      <c r="KFU121" s="14"/>
      <c r="KFV121" s="14"/>
      <c r="KFW121" s="14"/>
      <c r="KFX121" s="14"/>
      <c r="KFY121" s="14"/>
      <c r="KFZ121" s="14"/>
      <c r="KGA121" s="14"/>
      <c r="KGB121" s="14"/>
      <c r="KGC121" s="14"/>
      <c r="KGD121" s="14"/>
      <c r="KGE121" s="14"/>
      <c r="KGF121" s="14"/>
      <c r="KGG121" s="14"/>
      <c r="KGH121" s="14"/>
      <c r="KGI121" s="14"/>
      <c r="KGJ121" s="14"/>
      <c r="KGK121" s="14"/>
      <c r="KGL121" s="14"/>
      <c r="KGM121" s="14"/>
      <c r="KGN121" s="14"/>
      <c r="KGO121" s="14"/>
      <c r="KGP121" s="14"/>
      <c r="KGQ121" s="14"/>
      <c r="KGR121" s="14"/>
      <c r="KGS121" s="14"/>
      <c r="KGT121" s="14"/>
      <c r="KGU121" s="14"/>
      <c r="KGV121" s="14"/>
      <c r="KGW121" s="14"/>
      <c r="KGX121" s="14"/>
      <c r="KGY121" s="14"/>
      <c r="KGZ121" s="14"/>
      <c r="KHA121" s="14"/>
      <c r="KHB121" s="14"/>
      <c r="KHC121" s="14"/>
      <c r="KHD121" s="14"/>
      <c r="KHE121" s="14"/>
      <c r="KHF121" s="14"/>
      <c r="KHG121" s="14"/>
      <c r="KHH121" s="14"/>
      <c r="KHI121" s="14"/>
      <c r="KHJ121" s="14"/>
      <c r="KHK121" s="14"/>
      <c r="KHL121" s="14"/>
      <c r="KHM121" s="14"/>
      <c r="KHN121" s="14"/>
      <c r="KHO121" s="14"/>
      <c r="KHP121" s="14"/>
      <c r="KHQ121" s="14"/>
      <c r="KHR121" s="14"/>
      <c r="KHS121" s="14"/>
      <c r="KHT121" s="14"/>
      <c r="KHU121" s="14"/>
      <c r="KHV121" s="14"/>
      <c r="KHW121" s="14"/>
      <c r="KHX121" s="14"/>
      <c r="KHY121" s="14"/>
      <c r="KHZ121" s="14"/>
      <c r="KIA121" s="14"/>
      <c r="KIB121" s="14"/>
      <c r="KIC121" s="14"/>
      <c r="KID121" s="14"/>
      <c r="KIE121" s="14"/>
      <c r="KIF121" s="14"/>
      <c r="KIG121" s="14"/>
      <c r="KIH121" s="14"/>
      <c r="KII121" s="14"/>
      <c r="KIJ121" s="14"/>
      <c r="KIK121" s="14"/>
      <c r="KIL121" s="14"/>
      <c r="KIM121" s="14"/>
      <c r="KIN121" s="14"/>
      <c r="KIO121" s="14"/>
      <c r="KIP121" s="14"/>
      <c r="KIQ121" s="14"/>
      <c r="KIR121" s="14"/>
      <c r="KIS121" s="14"/>
      <c r="KIT121" s="14"/>
      <c r="KIU121" s="14"/>
      <c r="KIV121" s="14"/>
      <c r="KIW121" s="14"/>
      <c r="KIX121" s="14"/>
      <c r="KIY121" s="14"/>
      <c r="KIZ121" s="14"/>
      <c r="KJA121" s="14"/>
      <c r="KJB121" s="14"/>
      <c r="KJC121" s="14"/>
      <c r="KJD121" s="14"/>
      <c r="KJE121" s="14"/>
      <c r="KJF121" s="14"/>
      <c r="KJG121" s="14"/>
      <c r="KJH121" s="14"/>
      <c r="KJI121" s="14"/>
      <c r="KJJ121" s="14"/>
      <c r="KJK121" s="14"/>
      <c r="KJL121" s="14"/>
      <c r="KJM121" s="14"/>
      <c r="KJN121" s="14"/>
      <c r="KJO121" s="14"/>
      <c r="KJP121" s="14"/>
      <c r="KJQ121" s="14"/>
      <c r="KJR121" s="14"/>
      <c r="KJS121" s="14"/>
      <c r="KJT121" s="14"/>
      <c r="KJU121" s="14"/>
      <c r="KJV121" s="14"/>
      <c r="KJW121" s="14"/>
      <c r="KJX121" s="14"/>
      <c r="KJY121" s="14"/>
      <c r="KJZ121" s="14"/>
      <c r="KKA121" s="14"/>
      <c r="KKB121" s="14"/>
      <c r="KKC121" s="14"/>
      <c r="KKD121" s="14"/>
      <c r="KKE121" s="14"/>
      <c r="KKF121" s="14"/>
      <c r="KKG121" s="14"/>
      <c r="KKH121" s="14"/>
      <c r="KKI121" s="14"/>
      <c r="KKJ121" s="14"/>
      <c r="KKK121" s="14"/>
      <c r="KKL121" s="14"/>
      <c r="KKM121" s="14"/>
      <c r="KKN121" s="14"/>
      <c r="KKO121" s="14"/>
      <c r="KKP121" s="14"/>
      <c r="KKQ121" s="14"/>
      <c r="KKR121" s="14"/>
      <c r="KKS121" s="14"/>
      <c r="KKT121" s="14"/>
      <c r="KKU121" s="14"/>
      <c r="KKV121" s="14"/>
      <c r="KKW121" s="14"/>
      <c r="KKX121" s="14"/>
      <c r="KKY121" s="14"/>
      <c r="KKZ121" s="14"/>
      <c r="KLA121" s="14"/>
      <c r="KLB121" s="14"/>
      <c r="KLC121" s="14"/>
      <c r="KLD121" s="14"/>
      <c r="KLE121" s="14"/>
      <c r="KLF121" s="14"/>
      <c r="KLG121" s="14"/>
      <c r="KLH121" s="14"/>
      <c r="KLI121" s="14"/>
      <c r="KLJ121" s="14"/>
      <c r="KLK121" s="14"/>
      <c r="KLL121" s="14"/>
      <c r="KLM121" s="14"/>
      <c r="KLN121" s="14"/>
      <c r="KLO121" s="14"/>
      <c r="KLP121" s="14"/>
      <c r="KLQ121" s="14"/>
      <c r="KLR121" s="14"/>
      <c r="KLS121" s="14"/>
      <c r="KLT121" s="14"/>
      <c r="KLU121" s="14"/>
      <c r="KLV121" s="14"/>
      <c r="KLW121" s="14"/>
      <c r="KLX121" s="14"/>
      <c r="KLY121" s="14"/>
      <c r="KLZ121" s="14"/>
      <c r="KMA121" s="14"/>
      <c r="KMB121" s="14"/>
      <c r="KMC121" s="14"/>
      <c r="KMD121" s="14"/>
      <c r="KME121" s="14"/>
      <c r="KMF121" s="14"/>
      <c r="KMG121" s="14"/>
      <c r="KMH121" s="14"/>
      <c r="KMI121" s="14"/>
      <c r="KMJ121" s="14"/>
      <c r="KMK121" s="14"/>
      <c r="KML121" s="14"/>
      <c r="KMM121" s="14"/>
      <c r="KMN121" s="14"/>
      <c r="KMO121" s="14"/>
      <c r="KMP121" s="14"/>
      <c r="KMQ121" s="14"/>
      <c r="KMR121" s="14"/>
      <c r="KMS121" s="14"/>
      <c r="KMT121" s="14"/>
      <c r="KMU121" s="14"/>
      <c r="KMV121" s="14"/>
      <c r="KMW121" s="14"/>
      <c r="KMX121" s="14"/>
      <c r="KMY121" s="14"/>
      <c r="KMZ121" s="14"/>
      <c r="KNA121" s="14"/>
      <c r="KNB121" s="14"/>
      <c r="KNC121" s="14"/>
      <c r="KND121" s="14"/>
      <c r="KNE121" s="14"/>
      <c r="KNF121" s="14"/>
      <c r="KNG121" s="14"/>
      <c r="KNH121" s="14"/>
      <c r="KNI121" s="14"/>
      <c r="KNJ121" s="14"/>
      <c r="KNK121" s="14"/>
      <c r="KNL121" s="14"/>
      <c r="KNM121" s="14"/>
      <c r="KNN121" s="14"/>
      <c r="KNO121" s="14"/>
      <c r="KNP121" s="14"/>
      <c r="KNQ121" s="14"/>
      <c r="KNR121" s="14"/>
      <c r="KNS121" s="14"/>
      <c r="KNT121" s="14"/>
      <c r="KNU121" s="14"/>
      <c r="KNV121" s="14"/>
      <c r="KNW121" s="14"/>
      <c r="KNX121" s="14"/>
      <c r="KNY121" s="14"/>
      <c r="KNZ121" s="14"/>
      <c r="KOA121" s="14"/>
      <c r="KOB121" s="14"/>
      <c r="KOC121" s="14"/>
      <c r="KOD121" s="14"/>
      <c r="KOE121" s="14"/>
      <c r="KOF121" s="14"/>
      <c r="KOG121" s="14"/>
      <c r="KOH121" s="14"/>
      <c r="KOI121" s="14"/>
      <c r="KOJ121" s="14"/>
      <c r="KOK121" s="14"/>
      <c r="KOL121" s="14"/>
      <c r="KOM121" s="14"/>
      <c r="KON121" s="14"/>
      <c r="KOO121" s="14"/>
      <c r="KOP121" s="14"/>
      <c r="KOQ121" s="14"/>
      <c r="KOR121" s="14"/>
      <c r="KOS121" s="14"/>
      <c r="KOT121" s="14"/>
      <c r="KOU121" s="14"/>
      <c r="KOV121" s="14"/>
      <c r="KOW121" s="14"/>
      <c r="KOX121" s="14"/>
      <c r="KOY121" s="14"/>
      <c r="KOZ121" s="14"/>
      <c r="KPA121" s="14"/>
      <c r="KPB121" s="14"/>
      <c r="KPC121" s="14"/>
      <c r="KPD121" s="14"/>
      <c r="KPE121" s="14"/>
      <c r="KPF121" s="14"/>
      <c r="KPG121" s="14"/>
      <c r="KPH121" s="14"/>
      <c r="KPI121" s="14"/>
      <c r="KPJ121" s="14"/>
      <c r="KPK121" s="14"/>
      <c r="KPL121" s="14"/>
      <c r="KPM121" s="14"/>
      <c r="KPN121" s="14"/>
      <c r="KPO121" s="14"/>
      <c r="KPP121" s="14"/>
      <c r="KPQ121" s="14"/>
      <c r="KPR121" s="14"/>
      <c r="KPS121" s="14"/>
      <c r="KPT121" s="14"/>
      <c r="KPU121" s="14"/>
      <c r="KPV121" s="14"/>
      <c r="KPW121" s="14"/>
      <c r="KPX121" s="14"/>
      <c r="KPY121" s="14"/>
      <c r="KPZ121" s="14"/>
      <c r="KQA121" s="14"/>
      <c r="KQB121" s="14"/>
      <c r="KQC121" s="14"/>
      <c r="KQD121" s="14"/>
      <c r="KQE121" s="14"/>
      <c r="KQF121" s="14"/>
      <c r="KQG121" s="14"/>
      <c r="KQH121" s="14"/>
      <c r="KQI121" s="14"/>
      <c r="KQJ121" s="14"/>
      <c r="KQK121" s="14"/>
      <c r="KQL121" s="14"/>
      <c r="KQM121" s="14"/>
      <c r="KQN121" s="14"/>
      <c r="KQO121" s="14"/>
      <c r="KQP121" s="14"/>
      <c r="KQQ121" s="14"/>
      <c r="KQR121" s="14"/>
      <c r="KQS121" s="14"/>
      <c r="KQT121" s="14"/>
      <c r="KQU121" s="14"/>
      <c r="KQV121" s="14"/>
      <c r="KQW121" s="14"/>
      <c r="KQX121" s="14"/>
      <c r="KQY121" s="14"/>
      <c r="KQZ121" s="14"/>
      <c r="KRA121" s="14"/>
      <c r="KRB121" s="14"/>
      <c r="KRC121" s="14"/>
      <c r="KRD121" s="14"/>
      <c r="KRE121" s="14"/>
      <c r="KRF121" s="14"/>
      <c r="KRG121" s="14"/>
      <c r="KRH121" s="14"/>
      <c r="KRI121" s="14"/>
      <c r="KRJ121" s="14"/>
      <c r="KRK121" s="14"/>
      <c r="KRL121" s="14"/>
      <c r="KRM121" s="14"/>
      <c r="KRN121" s="14"/>
      <c r="KRO121" s="14"/>
      <c r="KRP121" s="14"/>
      <c r="KRQ121" s="14"/>
      <c r="KRR121" s="14"/>
      <c r="KRS121" s="14"/>
      <c r="KRT121" s="14"/>
      <c r="KRU121" s="14"/>
      <c r="KRV121" s="14"/>
      <c r="KRW121" s="14"/>
      <c r="KRX121" s="14"/>
      <c r="KRY121" s="14"/>
      <c r="KRZ121" s="14"/>
      <c r="KSA121" s="14"/>
      <c r="KSB121" s="14"/>
      <c r="KSC121" s="14"/>
      <c r="KSD121" s="14"/>
      <c r="KSE121" s="14"/>
      <c r="KSF121" s="14"/>
      <c r="KSG121" s="14"/>
      <c r="KSH121" s="14"/>
      <c r="KSI121" s="14"/>
      <c r="KSJ121" s="14"/>
      <c r="KSK121" s="14"/>
      <c r="KSL121" s="14"/>
      <c r="KSM121" s="14"/>
      <c r="KSN121" s="14"/>
      <c r="KSO121" s="14"/>
      <c r="KSP121" s="14"/>
      <c r="KSQ121" s="14"/>
      <c r="KSR121" s="14"/>
      <c r="KSS121" s="14"/>
      <c r="KST121" s="14"/>
      <c r="KSU121" s="14"/>
      <c r="KSV121" s="14"/>
      <c r="KSW121" s="14"/>
      <c r="KSX121" s="14"/>
      <c r="KSY121" s="14"/>
      <c r="KSZ121" s="14"/>
      <c r="KTA121" s="14"/>
      <c r="KTB121" s="14"/>
      <c r="KTC121" s="14"/>
      <c r="KTD121" s="14"/>
      <c r="KTE121" s="14"/>
      <c r="KTF121" s="14"/>
      <c r="KTG121" s="14"/>
      <c r="KTH121" s="14"/>
      <c r="KTI121" s="14"/>
      <c r="KTJ121" s="14"/>
      <c r="KTK121" s="14"/>
      <c r="KTL121" s="14"/>
      <c r="KTM121" s="14"/>
      <c r="KTN121" s="14"/>
      <c r="KTO121" s="14"/>
      <c r="KTP121" s="14"/>
      <c r="KTQ121" s="14"/>
      <c r="KTR121" s="14"/>
      <c r="KTS121" s="14"/>
      <c r="KTT121" s="14"/>
      <c r="KTU121" s="14"/>
      <c r="KTV121" s="14"/>
      <c r="KTW121" s="14"/>
      <c r="KTX121" s="14"/>
      <c r="KTY121" s="14"/>
      <c r="KTZ121" s="14"/>
      <c r="KUA121" s="14"/>
      <c r="KUB121" s="14"/>
      <c r="KUC121" s="14"/>
      <c r="KUD121" s="14"/>
      <c r="KUE121" s="14"/>
      <c r="KUF121" s="14"/>
      <c r="KUG121" s="14"/>
      <c r="KUH121" s="14"/>
      <c r="KUI121" s="14"/>
      <c r="KUJ121" s="14"/>
      <c r="KUK121" s="14"/>
      <c r="KUL121" s="14"/>
      <c r="KUM121" s="14"/>
      <c r="KUN121" s="14"/>
      <c r="KUO121" s="14"/>
      <c r="KUP121" s="14"/>
      <c r="KUQ121" s="14"/>
      <c r="KUR121" s="14"/>
      <c r="KUS121" s="14"/>
      <c r="KUT121" s="14"/>
      <c r="KUU121" s="14"/>
      <c r="KUV121" s="14"/>
      <c r="KUW121" s="14"/>
      <c r="KUX121" s="14"/>
      <c r="KUY121" s="14"/>
      <c r="KUZ121" s="14"/>
      <c r="KVA121" s="14"/>
      <c r="KVB121" s="14"/>
      <c r="KVC121" s="14"/>
      <c r="KVD121" s="14"/>
      <c r="KVE121" s="14"/>
      <c r="KVF121" s="14"/>
      <c r="KVG121" s="14"/>
      <c r="KVH121" s="14"/>
      <c r="KVI121" s="14"/>
      <c r="KVJ121" s="14"/>
      <c r="KVK121" s="14"/>
      <c r="KVL121" s="14"/>
      <c r="KVM121" s="14"/>
      <c r="KVN121" s="14"/>
      <c r="KVO121" s="14"/>
      <c r="KVP121" s="14"/>
      <c r="KVQ121" s="14"/>
      <c r="KVR121" s="14"/>
      <c r="KVS121" s="14"/>
      <c r="KVT121" s="14"/>
      <c r="KVU121" s="14"/>
      <c r="KVV121" s="14"/>
      <c r="KVW121" s="14"/>
      <c r="KVX121" s="14"/>
      <c r="KVY121" s="14"/>
      <c r="KVZ121" s="14"/>
      <c r="KWA121" s="14"/>
      <c r="KWB121" s="14"/>
      <c r="KWC121" s="14"/>
      <c r="KWD121" s="14"/>
      <c r="KWE121" s="14"/>
      <c r="KWF121" s="14"/>
      <c r="KWG121" s="14"/>
      <c r="KWH121" s="14"/>
      <c r="KWI121" s="14"/>
      <c r="KWJ121" s="14"/>
      <c r="KWK121" s="14"/>
      <c r="KWL121" s="14"/>
      <c r="KWM121" s="14"/>
      <c r="KWN121" s="14"/>
      <c r="KWO121" s="14"/>
      <c r="KWP121" s="14"/>
      <c r="KWQ121" s="14"/>
      <c r="KWR121" s="14"/>
      <c r="KWS121" s="14"/>
      <c r="KWT121" s="14"/>
      <c r="KWU121" s="14"/>
      <c r="KWV121" s="14"/>
      <c r="KWW121" s="14"/>
      <c r="KWX121" s="14"/>
      <c r="KWY121" s="14"/>
      <c r="KWZ121" s="14"/>
      <c r="KXA121" s="14"/>
      <c r="KXB121" s="14"/>
      <c r="KXC121" s="14"/>
      <c r="KXD121" s="14"/>
      <c r="KXE121" s="14"/>
      <c r="KXF121" s="14"/>
      <c r="KXG121" s="14"/>
      <c r="KXH121" s="14"/>
      <c r="KXI121" s="14"/>
      <c r="KXJ121" s="14"/>
      <c r="KXK121" s="14"/>
      <c r="KXL121" s="14"/>
      <c r="KXM121" s="14"/>
      <c r="KXN121" s="14"/>
      <c r="KXO121" s="14"/>
      <c r="KXP121" s="14"/>
      <c r="KXQ121" s="14"/>
      <c r="KXR121" s="14"/>
      <c r="KXS121" s="14"/>
      <c r="KXT121" s="14"/>
      <c r="KXU121" s="14"/>
      <c r="KXV121" s="14"/>
      <c r="KXW121" s="14"/>
      <c r="KXX121" s="14"/>
      <c r="KXY121" s="14"/>
      <c r="KXZ121" s="14"/>
      <c r="KYA121" s="14"/>
      <c r="KYB121" s="14"/>
      <c r="KYC121" s="14"/>
      <c r="KYD121" s="14"/>
      <c r="KYE121" s="14"/>
      <c r="KYF121" s="14"/>
      <c r="KYG121" s="14"/>
      <c r="KYH121" s="14"/>
      <c r="KYI121" s="14"/>
      <c r="KYJ121" s="14"/>
      <c r="KYK121" s="14"/>
      <c r="KYL121" s="14"/>
      <c r="KYM121" s="14"/>
      <c r="KYN121" s="14"/>
      <c r="KYO121" s="14"/>
      <c r="KYP121" s="14"/>
      <c r="KYQ121" s="14"/>
      <c r="KYR121" s="14"/>
      <c r="KYS121" s="14"/>
      <c r="KYT121" s="14"/>
      <c r="KYU121" s="14"/>
      <c r="KYV121" s="14"/>
      <c r="KYW121" s="14"/>
      <c r="KYX121" s="14"/>
      <c r="KYY121" s="14"/>
      <c r="KYZ121" s="14"/>
      <c r="KZA121" s="14"/>
      <c r="KZB121" s="14"/>
      <c r="KZC121" s="14"/>
      <c r="KZD121" s="14"/>
      <c r="KZE121" s="14"/>
      <c r="KZF121" s="14"/>
      <c r="KZG121" s="14"/>
      <c r="KZH121" s="14"/>
      <c r="KZI121" s="14"/>
      <c r="KZJ121" s="14"/>
      <c r="KZK121" s="14"/>
      <c r="KZL121" s="14"/>
      <c r="KZM121" s="14"/>
      <c r="KZN121" s="14"/>
      <c r="KZO121" s="14"/>
      <c r="KZP121" s="14"/>
      <c r="KZQ121" s="14"/>
      <c r="KZR121" s="14"/>
      <c r="KZS121" s="14"/>
      <c r="KZT121" s="14"/>
      <c r="KZU121" s="14"/>
      <c r="KZV121" s="14"/>
      <c r="KZW121" s="14"/>
      <c r="KZX121" s="14"/>
      <c r="KZY121" s="14"/>
      <c r="KZZ121" s="14"/>
      <c r="LAA121" s="14"/>
      <c r="LAB121" s="14"/>
      <c r="LAC121" s="14"/>
      <c r="LAD121" s="14"/>
      <c r="LAE121" s="14"/>
      <c r="LAF121" s="14"/>
      <c r="LAG121" s="14"/>
      <c r="LAH121" s="14"/>
      <c r="LAI121" s="14"/>
      <c r="LAJ121" s="14"/>
      <c r="LAK121" s="14"/>
      <c r="LAL121" s="14"/>
      <c r="LAM121" s="14"/>
      <c r="LAN121" s="14"/>
      <c r="LAO121" s="14"/>
      <c r="LAP121" s="14"/>
      <c r="LAQ121" s="14"/>
      <c r="LAR121" s="14"/>
      <c r="LAS121" s="14"/>
      <c r="LAT121" s="14"/>
      <c r="LAU121" s="14"/>
      <c r="LAV121" s="14"/>
      <c r="LAW121" s="14"/>
      <c r="LAX121" s="14"/>
      <c r="LAY121" s="14"/>
      <c r="LAZ121" s="14"/>
      <c r="LBA121" s="14"/>
      <c r="LBB121" s="14"/>
      <c r="LBC121" s="14"/>
      <c r="LBD121" s="14"/>
      <c r="LBE121" s="14"/>
      <c r="LBF121" s="14"/>
      <c r="LBG121" s="14"/>
      <c r="LBH121" s="14"/>
      <c r="LBI121" s="14"/>
      <c r="LBJ121" s="14"/>
      <c r="LBK121" s="14"/>
      <c r="LBL121" s="14"/>
      <c r="LBM121" s="14"/>
      <c r="LBN121" s="14"/>
      <c r="LBO121" s="14"/>
      <c r="LBP121" s="14"/>
      <c r="LBQ121" s="14"/>
      <c r="LBR121" s="14"/>
      <c r="LBS121" s="14"/>
      <c r="LBT121" s="14"/>
      <c r="LBU121" s="14"/>
      <c r="LBV121" s="14"/>
      <c r="LBW121" s="14"/>
      <c r="LBX121" s="14"/>
      <c r="LBY121" s="14"/>
      <c r="LBZ121" s="14"/>
      <c r="LCA121" s="14"/>
      <c r="LCB121" s="14"/>
      <c r="LCC121" s="14"/>
      <c r="LCD121" s="14"/>
      <c r="LCE121" s="14"/>
      <c r="LCF121" s="14"/>
      <c r="LCG121" s="14"/>
      <c r="LCH121" s="14"/>
      <c r="LCI121" s="14"/>
      <c r="LCJ121" s="14"/>
      <c r="LCK121" s="14"/>
      <c r="LCL121" s="14"/>
      <c r="LCM121" s="14"/>
    </row>
    <row r="122" spans="1:113 7201:8203" s="13" customFormat="1" ht="27" hidden="1" customHeight="1" x14ac:dyDescent="0.25">
      <c r="A122" s="248"/>
      <c r="B122" s="246"/>
      <c r="C122" s="247"/>
      <c r="D122" s="249"/>
      <c r="E122" s="343"/>
      <c r="F122" s="116"/>
      <c r="G122" s="344"/>
      <c r="H122" s="345"/>
      <c r="I122" s="339"/>
      <c r="J122" s="339"/>
      <c r="K122" s="338"/>
      <c r="L122" s="337"/>
      <c r="M122" s="356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29"/>
      <c r="JSN122" s="17"/>
      <c r="JSO122" s="14"/>
      <c r="JSP122" s="14"/>
      <c r="JSQ122" s="14"/>
      <c r="JSR122" s="14"/>
      <c r="JSS122" s="14"/>
      <c r="JST122" s="14"/>
      <c r="JSU122" s="14"/>
      <c r="JSV122" s="14"/>
      <c r="JSW122" s="14"/>
      <c r="JSX122" s="14"/>
      <c r="JSY122" s="14"/>
      <c r="JSZ122" s="14"/>
      <c r="JTA122" s="14"/>
      <c r="JTB122" s="14"/>
      <c r="JTC122" s="14"/>
      <c r="JTD122" s="14"/>
      <c r="JTE122" s="14"/>
      <c r="JTF122" s="14"/>
      <c r="JTG122" s="14"/>
      <c r="JTH122" s="14"/>
      <c r="JTI122" s="14"/>
      <c r="JTJ122" s="14"/>
      <c r="JTK122" s="14"/>
      <c r="JTL122" s="14"/>
      <c r="JTM122" s="14"/>
      <c r="JTN122" s="14"/>
      <c r="JTO122" s="14"/>
      <c r="JTP122" s="14"/>
      <c r="JTQ122" s="14"/>
      <c r="JTR122" s="14"/>
      <c r="JTS122" s="14"/>
      <c r="JTT122" s="14"/>
      <c r="JTU122" s="14"/>
      <c r="JTV122" s="14"/>
      <c r="JTW122" s="14"/>
      <c r="JTX122" s="14"/>
      <c r="JTY122" s="14"/>
      <c r="JTZ122" s="14"/>
      <c r="JUA122" s="14"/>
      <c r="JUB122" s="14"/>
      <c r="JUC122" s="14"/>
      <c r="JUD122" s="14"/>
      <c r="JUE122" s="14"/>
      <c r="JUF122" s="14"/>
      <c r="JUG122" s="14"/>
      <c r="JUH122" s="14"/>
      <c r="JUI122" s="14"/>
      <c r="JUJ122" s="14"/>
      <c r="JUK122" s="14"/>
      <c r="JUL122" s="14"/>
      <c r="JUM122" s="14"/>
      <c r="JUN122" s="14"/>
      <c r="JUO122" s="14"/>
      <c r="JUP122" s="14"/>
      <c r="JUQ122" s="14"/>
      <c r="JUR122" s="14"/>
      <c r="JUS122" s="14"/>
      <c r="JUT122" s="14"/>
      <c r="JUU122" s="14"/>
      <c r="JUV122" s="14"/>
      <c r="JUW122" s="14"/>
      <c r="JUX122" s="14"/>
      <c r="JUY122" s="14"/>
      <c r="JUZ122" s="14"/>
      <c r="JVA122" s="14"/>
      <c r="JVB122" s="14"/>
      <c r="JVC122" s="14"/>
      <c r="JVD122" s="14"/>
      <c r="JVE122" s="14"/>
      <c r="JVF122" s="14"/>
      <c r="JVG122" s="14"/>
      <c r="JVH122" s="14"/>
      <c r="JVI122" s="14"/>
      <c r="JVJ122" s="14"/>
      <c r="JVK122" s="14"/>
      <c r="JVL122" s="14"/>
      <c r="JVM122" s="14"/>
      <c r="JVN122" s="14"/>
      <c r="JVO122" s="14"/>
      <c r="JVP122" s="14"/>
      <c r="JVQ122" s="14"/>
      <c r="JVR122" s="14"/>
      <c r="JVS122" s="14"/>
      <c r="JVT122" s="14"/>
      <c r="JVU122" s="14"/>
      <c r="JVV122" s="14"/>
      <c r="JVW122" s="14"/>
      <c r="JVX122" s="14"/>
      <c r="JVY122" s="14"/>
      <c r="JVZ122" s="14"/>
      <c r="JWA122" s="14"/>
      <c r="JWB122" s="14"/>
      <c r="JWC122" s="14"/>
      <c r="JWD122" s="14"/>
      <c r="JWE122" s="14"/>
      <c r="JWF122" s="14"/>
      <c r="JWG122" s="14"/>
      <c r="JWH122" s="14"/>
      <c r="JWI122" s="14"/>
      <c r="JWJ122" s="14"/>
      <c r="JWK122" s="14"/>
      <c r="JWL122" s="14"/>
      <c r="JWM122" s="14"/>
      <c r="JWN122" s="14"/>
      <c r="JWO122" s="14"/>
      <c r="JWP122" s="14"/>
      <c r="JWQ122" s="14"/>
      <c r="JWR122" s="14"/>
      <c r="JWS122" s="14"/>
      <c r="JWT122" s="14"/>
      <c r="JWU122" s="14"/>
      <c r="JWV122" s="14"/>
      <c r="JWW122" s="14"/>
      <c r="JWX122" s="14"/>
      <c r="JWY122" s="14"/>
      <c r="JWZ122" s="14"/>
      <c r="JXA122" s="14"/>
      <c r="JXB122" s="14"/>
      <c r="JXC122" s="14"/>
      <c r="JXD122" s="14"/>
      <c r="JXE122" s="14"/>
      <c r="JXF122" s="14"/>
      <c r="JXG122" s="14"/>
      <c r="JXH122" s="14"/>
      <c r="JXI122" s="14"/>
      <c r="JXJ122" s="14"/>
      <c r="JXK122" s="14"/>
      <c r="JXL122" s="14"/>
      <c r="JXM122" s="14"/>
      <c r="JXN122" s="14"/>
      <c r="JXO122" s="14"/>
      <c r="JXP122" s="14"/>
      <c r="JXQ122" s="14"/>
      <c r="JXR122" s="14"/>
      <c r="JXS122" s="14"/>
      <c r="JXT122" s="14"/>
      <c r="JXU122" s="14"/>
      <c r="JXV122" s="14"/>
      <c r="JXW122" s="14"/>
      <c r="JXX122" s="14"/>
      <c r="JXY122" s="14"/>
      <c r="JXZ122" s="14"/>
      <c r="JYA122" s="14"/>
      <c r="JYB122" s="14"/>
      <c r="JYC122" s="14"/>
      <c r="JYD122" s="14"/>
      <c r="JYE122" s="14"/>
      <c r="JYF122" s="14"/>
      <c r="JYG122" s="14"/>
      <c r="JYH122" s="14"/>
      <c r="JYI122" s="14"/>
      <c r="JYJ122" s="14"/>
      <c r="JYK122" s="14"/>
      <c r="JYL122" s="14"/>
      <c r="JYM122" s="14"/>
      <c r="JYN122" s="14"/>
      <c r="JYO122" s="14"/>
      <c r="JYP122" s="14"/>
      <c r="JYQ122" s="14"/>
      <c r="JYR122" s="14"/>
      <c r="JYS122" s="14"/>
      <c r="JYT122" s="14"/>
      <c r="JYU122" s="14"/>
      <c r="JYV122" s="14"/>
      <c r="JYW122" s="14"/>
      <c r="JYX122" s="14"/>
      <c r="JYY122" s="14"/>
      <c r="JYZ122" s="14"/>
      <c r="JZA122" s="14"/>
      <c r="JZB122" s="14"/>
      <c r="JZC122" s="14"/>
      <c r="JZD122" s="14"/>
      <c r="JZE122" s="14"/>
      <c r="JZF122" s="14"/>
      <c r="JZG122" s="14"/>
      <c r="JZH122" s="14"/>
      <c r="JZI122" s="14"/>
      <c r="JZJ122" s="14"/>
      <c r="JZK122" s="14"/>
      <c r="JZL122" s="14"/>
      <c r="JZM122" s="14"/>
      <c r="JZN122" s="14"/>
      <c r="JZO122" s="14"/>
      <c r="JZP122" s="14"/>
      <c r="JZQ122" s="14"/>
      <c r="JZR122" s="14"/>
      <c r="JZS122" s="14"/>
      <c r="JZT122" s="14"/>
      <c r="JZU122" s="14"/>
      <c r="JZV122" s="14"/>
      <c r="JZW122" s="14"/>
      <c r="JZX122" s="14"/>
      <c r="JZY122" s="14"/>
      <c r="JZZ122" s="14"/>
      <c r="KAA122" s="14"/>
      <c r="KAB122" s="14"/>
      <c r="KAC122" s="14"/>
      <c r="KAD122" s="14"/>
      <c r="KAE122" s="14"/>
      <c r="KAF122" s="14"/>
      <c r="KAG122" s="14"/>
      <c r="KAH122" s="14"/>
      <c r="KAI122" s="14"/>
      <c r="KAJ122" s="14"/>
      <c r="KAK122" s="14"/>
      <c r="KAL122" s="14"/>
      <c r="KAM122" s="14"/>
      <c r="KAN122" s="14"/>
      <c r="KAO122" s="14"/>
      <c r="KAP122" s="14"/>
      <c r="KAQ122" s="14"/>
      <c r="KAR122" s="14"/>
      <c r="KAS122" s="14"/>
      <c r="KAT122" s="14"/>
      <c r="KAU122" s="14"/>
      <c r="KAV122" s="14"/>
      <c r="KAW122" s="14"/>
      <c r="KAX122" s="14"/>
      <c r="KAY122" s="14"/>
      <c r="KAZ122" s="14"/>
      <c r="KBA122" s="14"/>
      <c r="KBB122" s="14"/>
      <c r="KBC122" s="14"/>
      <c r="KBD122" s="14"/>
      <c r="KBE122" s="14"/>
      <c r="KBF122" s="14"/>
      <c r="KBG122" s="14"/>
      <c r="KBH122" s="14"/>
      <c r="KBI122" s="14"/>
      <c r="KBJ122" s="14"/>
      <c r="KBK122" s="14"/>
      <c r="KBL122" s="14"/>
      <c r="KBM122" s="14"/>
      <c r="KBN122" s="14"/>
      <c r="KBO122" s="14"/>
      <c r="KBP122" s="14"/>
      <c r="KBQ122" s="14"/>
      <c r="KBR122" s="14"/>
      <c r="KBS122" s="14"/>
      <c r="KBT122" s="14"/>
      <c r="KBU122" s="14"/>
      <c r="KBV122" s="14"/>
      <c r="KBW122" s="14"/>
      <c r="KBX122" s="14"/>
      <c r="KBY122" s="14"/>
      <c r="KBZ122" s="14"/>
      <c r="KCA122" s="14"/>
      <c r="KCB122" s="14"/>
      <c r="KCC122" s="14"/>
      <c r="KCD122" s="14"/>
      <c r="KCE122" s="14"/>
      <c r="KCF122" s="14"/>
      <c r="KCG122" s="14"/>
      <c r="KCH122" s="14"/>
      <c r="KCI122" s="14"/>
      <c r="KCJ122" s="14"/>
      <c r="KCK122" s="14"/>
      <c r="KCL122" s="14"/>
      <c r="KCM122" s="14"/>
      <c r="KCN122" s="14"/>
      <c r="KCO122" s="14"/>
      <c r="KCP122" s="14"/>
      <c r="KCQ122" s="14"/>
      <c r="KCR122" s="14"/>
      <c r="KCS122" s="14"/>
      <c r="KCT122" s="14"/>
      <c r="KCU122" s="14"/>
      <c r="KCV122" s="14"/>
      <c r="KCW122" s="14"/>
      <c r="KCX122" s="14"/>
      <c r="KCY122" s="14"/>
      <c r="KCZ122" s="14"/>
      <c r="KDA122" s="14"/>
      <c r="KDB122" s="14"/>
      <c r="KDC122" s="14"/>
      <c r="KDD122" s="14"/>
      <c r="KDE122" s="14"/>
      <c r="KDF122" s="14"/>
      <c r="KDG122" s="14"/>
      <c r="KDH122" s="14"/>
      <c r="KDI122" s="14"/>
      <c r="KDJ122" s="14"/>
      <c r="KDK122" s="14"/>
      <c r="KDL122" s="14"/>
      <c r="KDM122" s="14"/>
      <c r="KDN122" s="14"/>
      <c r="KDO122" s="14"/>
      <c r="KDP122" s="14"/>
      <c r="KDQ122" s="14"/>
      <c r="KDR122" s="14"/>
      <c r="KDS122" s="14"/>
      <c r="KDT122" s="14"/>
      <c r="KDU122" s="14"/>
      <c r="KDV122" s="14"/>
      <c r="KDW122" s="14"/>
      <c r="KDX122" s="14"/>
      <c r="KDY122" s="14"/>
      <c r="KDZ122" s="14"/>
      <c r="KEA122" s="14"/>
      <c r="KEB122" s="14"/>
      <c r="KEC122" s="14"/>
      <c r="KED122" s="14"/>
      <c r="KEE122" s="14"/>
      <c r="KEF122" s="14"/>
      <c r="KEG122" s="14"/>
      <c r="KEH122" s="14"/>
      <c r="KEI122" s="14"/>
      <c r="KEJ122" s="14"/>
      <c r="KEK122" s="14"/>
      <c r="KEL122" s="14"/>
      <c r="KEM122" s="14"/>
      <c r="KEN122" s="14"/>
      <c r="KEO122" s="14"/>
      <c r="KEP122" s="14"/>
      <c r="KEQ122" s="14"/>
      <c r="KER122" s="14"/>
      <c r="KES122" s="14"/>
      <c r="KET122" s="14"/>
      <c r="KEU122" s="14"/>
      <c r="KEV122" s="14"/>
      <c r="KEW122" s="14"/>
      <c r="KEX122" s="14"/>
      <c r="KEY122" s="14"/>
      <c r="KEZ122" s="14"/>
      <c r="KFA122" s="14"/>
      <c r="KFB122" s="14"/>
      <c r="KFC122" s="14"/>
      <c r="KFD122" s="14"/>
      <c r="KFE122" s="14"/>
      <c r="KFF122" s="14"/>
      <c r="KFG122" s="14"/>
      <c r="KFH122" s="14"/>
      <c r="KFI122" s="14"/>
      <c r="KFJ122" s="14"/>
      <c r="KFK122" s="14"/>
      <c r="KFL122" s="14"/>
      <c r="KFM122" s="14"/>
      <c r="KFN122" s="14"/>
      <c r="KFO122" s="14"/>
      <c r="KFP122" s="14"/>
      <c r="KFQ122" s="14"/>
      <c r="KFR122" s="14"/>
      <c r="KFS122" s="14"/>
      <c r="KFT122" s="14"/>
      <c r="KFU122" s="14"/>
      <c r="KFV122" s="14"/>
      <c r="KFW122" s="14"/>
      <c r="KFX122" s="14"/>
      <c r="KFY122" s="14"/>
      <c r="KFZ122" s="14"/>
      <c r="KGA122" s="14"/>
      <c r="KGB122" s="14"/>
      <c r="KGC122" s="14"/>
      <c r="KGD122" s="14"/>
      <c r="KGE122" s="14"/>
      <c r="KGF122" s="14"/>
      <c r="KGG122" s="14"/>
      <c r="KGH122" s="14"/>
      <c r="KGI122" s="14"/>
      <c r="KGJ122" s="14"/>
      <c r="KGK122" s="14"/>
      <c r="KGL122" s="14"/>
      <c r="KGM122" s="14"/>
      <c r="KGN122" s="14"/>
      <c r="KGO122" s="14"/>
      <c r="KGP122" s="14"/>
      <c r="KGQ122" s="14"/>
      <c r="KGR122" s="14"/>
      <c r="KGS122" s="14"/>
      <c r="KGT122" s="14"/>
      <c r="KGU122" s="14"/>
      <c r="KGV122" s="14"/>
      <c r="KGW122" s="14"/>
      <c r="KGX122" s="14"/>
      <c r="KGY122" s="14"/>
      <c r="KGZ122" s="14"/>
      <c r="KHA122" s="14"/>
      <c r="KHB122" s="14"/>
      <c r="KHC122" s="14"/>
      <c r="KHD122" s="14"/>
      <c r="KHE122" s="14"/>
      <c r="KHF122" s="14"/>
      <c r="KHG122" s="14"/>
      <c r="KHH122" s="14"/>
      <c r="KHI122" s="14"/>
      <c r="KHJ122" s="14"/>
      <c r="KHK122" s="14"/>
      <c r="KHL122" s="14"/>
      <c r="KHM122" s="14"/>
      <c r="KHN122" s="14"/>
      <c r="KHO122" s="14"/>
      <c r="KHP122" s="14"/>
      <c r="KHQ122" s="14"/>
      <c r="KHR122" s="14"/>
      <c r="KHS122" s="14"/>
      <c r="KHT122" s="14"/>
      <c r="KHU122" s="14"/>
      <c r="KHV122" s="14"/>
      <c r="KHW122" s="14"/>
      <c r="KHX122" s="14"/>
      <c r="KHY122" s="14"/>
      <c r="KHZ122" s="14"/>
      <c r="KIA122" s="14"/>
      <c r="KIB122" s="14"/>
      <c r="KIC122" s="14"/>
      <c r="KID122" s="14"/>
      <c r="KIE122" s="14"/>
      <c r="KIF122" s="14"/>
      <c r="KIG122" s="14"/>
      <c r="KIH122" s="14"/>
      <c r="KII122" s="14"/>
      <c r="KIJ122" s="14"/>
      <c r="KIK122" s="14"/>
      <c r="KIL122" s="14"/>
      <c r="KIM122" s="14"/>
      <c r="KIN122" s="14"/>
      <c r="KIO122" s="14"/>
      <c r="KIP122" s="14"/>
      <c r="KIQ122" s="14"/>
      <c r="KIR122" s="14"/>
      <c r="KIS122" s="14"/>
      <c r="KIT122" s="14"/>
      <c r="KIU122" s="14"/>
      <c r="KIV122" s="14"/>
      <c r="KIW122" s="14"/>
      <c r="KIX122" s="14"/>
      <c r="KIY122" s="14"/>
      <c r="KIZ122" s="14"/>
      <c r="KJA122" s="14"/>
      <c r="KJB122" s="14"/>
      <c r="KJC122" s="14"/>
      <c r="KJD122" s="14"/>
      <c r="KJE122" s="14"/>
      <c r="KJF122" s="14"/>
      <c r="KJG122" s="14"/>
      <c r="KJH122" s="14"/>
      <c r="KJI122" s="14"/>
      <c r="KJJ122" s="14"/>
      <c r="KJK122" s="14"/>
      <c r="KJL122" s="14"/>
      <c r="KJM122" s="14"/>
      <c r="KJN122" s="14"/>
      <c r="KJO122" s="14"/>
      <c r="KJP122" s="14"/>
      <c r="KJQ122" s="14"/>
      <c r="KJR122" s="14"/>
      <c r="KJS122" s="14"/>
      <c r="KJT122" s="14"/>
      <c r="KJU122" s="14"/>
      <c r="KJV122" s="14"/>
      <c r="KJW122" s="14"/>
      <c r="KJX122" s="14"/>
      <c r="KJY122" s="14"/>
      <c r="KJZ122" s="14"/>
      <c r="KKA122" s="14"/>
      <c r="KKB122" s="14"/>
      <c r="KKC122" s="14"/>
      <c r="KKD122" s="14"/>
      <c r="KKE122" s="14"/>
      <c r="KKF122" s="14"/>
      <c r="KKG122" s="14"/>
      <c r="KKH122" s="14"/>
      <c r="KKI122" s="14"/>
      <c r="KKJ122" s="14"/>
      <c r="KKK122" s="14"/>
      <c r="KKL122" s="14"/>
      <c r="KKM122" s="14"/>
      <c r="KKN122" s="14"/>
      <c r="KKO122" s="14"/>
      <c r="KKP122" s="14"/>
      <c r="KKQ122" s="14"/>
      <c r="KKR122" s="14"/>
      <c r="KKS122" s="14"/>
      <c r="KKT122" s="14"/>
      <c r="KKU122" s="14"/>
      <c r="KKV122" s="14"/>
      <c r="KKW122" s="14"/>
      <c r="KKX122" s="14"/>
      <c r="KKY122" s="14"/>
      <c r="KKZ122" s="14"/>
      <c r="KLA122" s="14"/>
      <c r="KLB122" s="14"/>
      <c r="KLC122" s="14"/>
      <c r="KLD122" s="14"/>
      <c r="KLE122" s="14"/>
      <c r="KLF122" s="14"/>
      <c r="KLG122" s="14"/>
      <c r="KLH122" s="14"/>
      <c r="KLI122" s="14"/>
      <c r="KLJ122" s="14"/>
      <c r="KLK122" s="14"/>
      <c r="KLL122" s="14"/>
      <c r="KLM122" s="14"/>
      <c r="KLN122" s="14"/>
      <c r="KLO122" s="14"/>
      <c r="KLP122" s="14"/>
      <c r="KLQ122" s="14"/>
      <c r="KLR122" s="14"/>
      <c r="KLS122" s="14"/>
      <c r="KLT122" s="14"/>
      <c r="KLU122" s="14"/>
      <c r="KLV122" s="14"/>
      <c r="KLW122" s="14"/>
      <c r="KLX122" s="14"/>
      <c r="KLY122" s="14"/>
      <c r="KLZ122" s="14"/>
      <c r="KMA122" s="14"/>
      <c r="KMB122" s="14"/>
      <c r="KMC122" s="14"/>
      <c r="KMD122" s="14"/>
      <c r="KME122" s="14"/>
      <c r="KMF122" s="14"/>
      <c r="KMG122" s="14"/>
      <c r="KMH122" s="14"/>
      <c r="KMI122" s="14"/>
      <c r="KMJ122" s="14"/>
      <c r="KMK122" s="14"/>
      <c r="KML122" s="14"/>
      <c r="KMM122" s="14"/>
      <c r="KMN122" s="14"/>
      <c r="KMO122" s="14"/>
      <c r="KMP122" s="14"/>
      <c r="KMQ122" s="14"/>
      <c r="KMR122" s="14"/>
      <c r="KMS122" s="14"/>
      <c r="KMT122" s="14"/>
      <c r="KMU122" s="14"/>
      <c r="KMV122" s="14"/>
      <c r="KMW122" s="14"/>
      <c r="KMX122" s="14"/>
      <c r="KMY122" s="14"/>
      <c r="KMZ122" s="14"/>
      <c r="KNA122" s="14"/>
      <c r="KNB122" s="14"/>
      <c r="KNC122" s="14"/>
      <c r="KND122" s="14"/>
      <c r="KNE122" s="14"/>
      <c r="KNF122" s="14"/>
      <c r="KNG122" s="14"/>
      <c r="KNH122" s="14"/>
      <c r="KNI122" s="14"/>
      <c r="KNJ122" s="14"/>
      <c r="KNK122" s="14"/>
      <c r="KNL122" s="14"/>
      <c r="KNM122" s="14"/>
      <c r="KNN122" s="14"/>
      <c r="KNO122" s="14"/>
      <c r="KNP122" s="14"/>
      <c r="KNQ122" s="14"/>
      <c r="KNR122" s="14"/>
      <c r="KNS122" s="14"/>
      <c r="KNT122" s="14"/>
      <c r="KNU122" s="14"/>
      <c r="KNV122" s="14"/>
      <c r="KNW122" s="14"/>
      <c r="KNX122" s="14"/>
      <c r="KNY122" s="14"/>
      <c r="KNZ122" s="14"/>
      <c r="KOA122" s="14"/>
      <c r="KOB122" s="14"/>
      <c r="KOC122" s="14"/>
      <c r="KOD122" s="14"/>
      <c r="KOE122" s="14"/>
      <c r="KOF122" s="14"/>
      <c r="KOG122" s="14"/>
      <c r="KOH122" s="14"/>
      <c r="KOI122" s="14"/>
      <c r="KOJ122" s="14"/>
      <c r="KOK122" s="14"/>
      <c r="KOL122" s="14"/>
      <c r="KOM122" s="14"/>
      <c r="KON122" s="14"/>
      <c r="KOO122" s="14"/>
      <c r="KOP122" s="14"/>
      <c r="KOQ122" s="14"/>
      <c r="KOR122" s="14"/>
      <c r="KOS122" s="14"/>
      <c r="KOT122" s="14"/>
      <c r="KOU122" s="14"/>
      <c r="KOV122" s="14"/>
      <c r="KOW122" s="14"/>
      <c r="KOX122" s="14"/>
      <c r="KOY122" s="14"/>
      <c r="KOZ122" s="14"/>
      <c r="KPA122" s="14"/>
      <c r="KPB122" s="14"/>
      <c r="KPC122" s="14"/>
      <c r="KPD122" s="14"/>
      <c r="KPE122" s="14"/>
      <c r="KPF122" s="14"/>
      <c r="KPG122" s="14"/>
      <c r="KPH122" s="14"/>
      <c r="KPI122" s="14"/>
      <c r="KPJ122" s="14"/>
      <c r="KPK122" s="14"/>
      <c r="KPL122" s="14"/>
      <c r="KPM122" s="14"/>
      <c r="KPN122" s="14"/>
      <c r="KPO122" s="14"/>
      <c r="KPP122" s="14"/>
      <c r="KPQ122" s="14"/>
      <c r="KPR122" s="14"/>
      <c r="KPS122" s="14"/>
      <c r="KPT122" s="14"/>
      <c r="KPU122" s="14"/>
      <c r="KPV122" s="14"/>
      <c r="KPW122" s="14"/>
      <c r="KPX122" s="14"/>
      <c r="KPY122" s="14"/>
      <c r="KPZ122" s="14"/>
      <c r="KQA122" s="14"/>
      <c r="KQB122" s="14"/>
      <c r="KQC122" s="14"/>
      <c r="KQD122" s="14"/>
      <c r="KQE122" s="14"/>
      <c r="KQF122" s="14"/>
      <c r="KQG122" s="14"/>
      <c r="KQH122" s="14"/>
      <c r="KQI122" s="14"/>
      <c r="KQJ122" s="14"/>
      <c r="KQK122" s="14"/>
      <c r="KQL122" s="14"/>
      <c r="KQM122" s="14"/>
      <c r="KQN122" s="14"/>
      <c r="KQO122" s="14"/>
      <c r="KQP122" s="14"/>
      <c r="KQQ122" s="14"/>
      <c r="KQR122" s="14"/>
      <c r="KQS122" s="14"/>
      <c r="KQT122" s="14"/>
      <c r="KQU122" s="14"/>
      <c r="KQV122" s="14"/>
      <c r="KQW122" s="14"/>
      <c r="KQX122" s="14"/>
      <c r="KQY122" s="14"/>
      <c r="KQZ122" s="14"/>
      <c r="KRA122" s="14"/>
      <c r="KRB122" s="14"/>
      <c r="KRC122" s="14"/>
      <c r="KRD122" s="14"/>
      <c r="KRE122" s="14"/>
      <c r="KRF122" s="14"/>
      <c r="KRG122" s="14"/>
      <c r="KRH122" s="14"/>
      <c r="KRI122" s="14"/>
      <c r="KRJ122" s="14"/>
      <c r="KRK122" s="14"/>
      <c r="KRL122" s="14"/>
      <c r="KRM122" s="14"/>
      <c r="KRN122" s="14"/>
      <c r="KRO122" s="14"/>
      <c r="KRP122" s="14"/>
      <c r="KRQ122" s="14"/>
      <c r="KRR122" s="14"/>
      <c r="KRS122" s="14"/>
      <c r="KRT122" s="14"/>
      <c r="KRU122" s="14"/>
      <c r="KRV122" s="14"/>
      <c r="KRW122" s="14"/>
      <c r="KRX122" s="14"/>
      <c r="KRY122" s="14"/>
      <c r="KRZ122" s="14"/>
      <c r="KSA122" s="14"/>
      <c r="KSB122" s="14"/>
      <c r="KSC122" s="14"/>
      <c r="KSD122" s="14"/>
      <c r="KSE122" s="14"/>
      <c r="KSF122" s="14"/>
      <c r="KSG122" s="14"/>
      <c r="KSH122" s="14"/>
      <c r="KSI122" s="14"/>
      <c r="KSJ122" s="14"/>
      <c r="KSK122" s="14"/>
      <c r="KSL122" s="14"/>
      <c r="KSM122" s="14"/>
      <c r="KSN122" s="14"/>
      <c r="KSO122" s="14"/>
      <c r="KSP122" s="14"/>
      <c r="KSQ122" s="14"/>
      <c r="KSR122" s="14"/>
      <c r="KSS122" s="14"/>
      <c r="KST122" s="14"/>
      <c r="KSU122" s="14"/>
      <c r="KSV122" s="14"/>
      <c r="KSW122" s="14"/>
      <c r="KSX122" s="14"/>
      <c r="KSY122" s="14"/>
      <c r="KSZ122" s="14"/>
      <c r="KTA122" s="14"/>
      <c r="KTB122" s="14"/>
      <c r="KTC122" s="14"/>
      <c r="KTD122" s="14"/>
      <c r="KTE122" s="14"/>
      <c r="KTF122" s="14"/>
      <c r="KTG122" s="14"/>
      <c r="KTH122" s="14"/>
      <c r="KTI122" s="14"/>
      <c r="KTJ122" s="14"/>
      <c r="KTK122" s="14"/>
      <c r="KTL122" s="14"/>
      <c r="KTM122" s="14"/>
      <c r="KTN122" s="14"/>
      <c r="KTO122" s="14"/>
      <c r="KTP122" s="14"/>
      <c r="KTQ122" s="14"/>
      <c r="KTR122" s="14"/>
      <c r="KTS122" s="14"/>
      <c r="KTT122" s="14"/>
      <c r="KTU122" s="14"/>
      <c r="KTV122" s="14"/>
      <c r="KTW122" s="14"/>
      <c r="KTX122" s="14"/>
      <c r="KTY122" s="14"/>
      <c r="KTZ122" s="14"/>
      <c r="KUA122" s="14"/>
      <c r="KUB122" s="14"/>
      <c r="KUC122" s="14"/>
      <c r="KUD122" s="14"/>
      <c r="KUE122" s="14"/>
      <c r="KUF122" s="14"/>
      <c r="KUG122" s="14"/>
      <c r="KUH122" s="14"/>
      <c r="KUI122" s="14"/>
      <c r="KUJ122" s="14"/>
      <c r="KUK122" s="14"/>
      <c r="KUL122" s="14"/>
      <c r="KUM122" s="14"/>
      <c r="KUN122" s="14"/>
      <c r="KUO122" s="14"/>
      <c r="KUP122" s="14"/>
      <c r="KUQ122" s="14"/>
      <c r="KUR122" s="14"/>
      <c r="KUS122" s="14"/>
      <c r="KUT122" s="14"/>
      <c r="KUU122" s="14"/>
      <c r="KUV122" s="14"/>
      <c r="KUW122" s="14"/>
      <c r="KUX122" s="14"/>
      <c r="KUY122" s="14"/>
      <c r="KUZ122" s="14"/>
      <c r="KVA122" s="14"/>
      <c r="KVB122" s="14"/>
      <c r="KVC122" s="14"/>
      <c r="KVD122" s="14"/>
      <c r="KVE122" s="14"/>
      <c r="KVF122" s="14"/>
      <c r="KVG122" s="14"/>
      <c r="KVH122" s="14"/>
      <c r="KVI122" s="14"/>
      <c r="KVJ122" s="14"/>
      <c r="KVK122" s="14"/>
      <c r="KVL122" s="14"/>
      <c r="KVM122" s="14"/>
      <c r="KVN122" s="14"/>
      <c r="KVO122" s="14"/>
      <c r="KVP122" s="14"/>
      <c r="KVQ122" s="14"/>
      <c r="KVR122" s="14"/>
      <c r="KVS122" s="14"/>
      <c r="KVT122" s="14"/>
      <c r="KVU122" s="14"/>
      <c r="KVV122" s="14"/>
      <c r="KVW122" s="14"/>
      <c r="KVX122" s="14"/>
      <c r="KVY122" s="14"/>
      <c r="KVZ122" s="14"/>
      <c r="KWA122" s="14"/>
      <c r="KWB122" s="14"/>
      <c r="KWC122" s="14"/>
      <c r="KWD122" s="14"/>
      <c r="KWE122" s="14"/>
      <c r="KWF122" s="14"/>
      <c r="KWG122" s="14"/>
      <c r="KWH122" s="14"/>
      <c r="KWI122" s="14"/>
      <c r="KWJ122" s="14"/>
      <c r="KWK122" s="14"/>
      <c r="KWL122" s="14"/>
      <c r="KWM122" s="14"/>
      <c r="KWN122" s="14"/>
      <c r="KWO122" s="14"/>
      <c r="KWP122" s="14"/>
      <c r="KWQ122" s="14"/>
      <c r="KWR122" s="14"/>
      <c r="KWS122" s="14"/>
      <c r="KWT122" s="14"/>
      <c r="KWU122" s="14"/>
      <c r="KWV122" s="14"/>
      <c r="KWW122" s="14"/>
      <c r="KWX122" s="14"/>
      <c r="KWY122" s="14"/>
      <c r="KWZ122" s="14"/>
      <c r="KXA122" s="14"/>
      <c r="KXB122" s="14"/>
      <c r="KXC122" s="14"/>
      <c r="KXD122" s="14"/>
      <c r="KXE122" s="14"/>
      <c r="KXF122" s="14"/>
      <c r="KXG122" s="14"/>
      <c r="KXH122" s="14"/>
      <c r="KXI122" s="14"/>
      <c r="KXJ122" s="14"/>
      <c r="KXK122" s="14"/>
      <c r="KXL122" s="14"/>
      <c r="KXM122" s="14"/>
      <c r="KXN122" s="14"/>
      <c r="KXO122" s="14"/>
      <c r="KXP122" s="14"/>
      <c r="KXQ122" s="14"/>
      <c r="KXR122" s="14"/>
      <c r="KXS122" s="14"/>
      <c r="KXT122" s="14"/>
      <c r="KXU122" s="14"/>
      <c r="KXV122" s="14"/>
      <c r="KXW122" s="14"/>
      <c r="KXX122" s="14"/>
      <c r="KXY122" s="14"/>
      <c r="KXZ122" s="14"/>
      <c r="KYA122" s="14"/>
      <c r="KYB122" s="14"/>
      <c r="KYC122" s="14"/>
      <c r="KYD122" s="14"/>
      <c r="KYE122" s="14"/>
      <c r="KYF122" s="14"/>
      <c r="KYG122" s="14"/>
      <c r="KYH122" s="14"/>
      <c r="KYI122" s="14"/>
      <c r="KYJ122" s="14"/>
      <c r="KYK122" s="14"/>
      <c r="KYL122" s="14"/>
      <c r="KYM122" s="14"/>
      <c r="KYN122" s="14"/>
      <c r="KYO122" s="14"/>
      <c r="KYP122" s="14"/>
      <c r="KYQ122" s="14"/>
      <c r="KYR122" s="14"/>
      <c r="KYS122" s="14"/>
      <c r="KYT122" s="14"/>
      <c r="KYU122" s="14"/>
      <c r="KYV122" s="14"/>
      <c r="KYW122" s="14"/>
      <c r="KYX122" s="14"/>
      <c r="KYY122" s="14"/>
      <c r="KYZ122" s="14"/>
      <c r="KZA122" s="14"/>
      <c r="KZB122" s="14"/>
      <c r="KZC122" s="14"/>
      <c r="KZD122" s="14"/>
      <c r="KZE122" s="14"/>
      <c r="KZF122" s="14"/>
      <c r="KZG122" s="14"/>
      <c r="KZH122" s="14"/>
      <c r="KZI122" s="14"/>
      <c r="KZJ122" s="14"/>
      <c r="KZK122" s="14"/>
      <c r="KZL122" s="14"/>
      <c r="KZM122" s="14"/>
      <c r="KZN122" s="14"/>
      <c r="KZO122" s="14"/>
      <c r="KZP122" s="14"/>
      <c r="KZQ122" s="14"/>
      <c r="KZR122" s="14"/>
      <c r="KZS122" s="14"/>
      <c r="KZT122" s="14"/>
      <c r="KZU122" s="14"/>
      <c r="KZV122" s="14"/>
      <c r="KZW122" s="14"/>
      <c r="KZX122" s="14"/>
      <c r="KZY122" s="14"/>
      <c r="KZZ122" s="14"/>
      <c r="LAA122" s="14"/>
      <c r="LAB122" s="14"/>
      <c r="LAC122" s="14"/>
      <c r="LAD122" s="14"/>
      <c r="LAE122" s="14"/>
      <c r="LAF122" s="14"/>
      <c r="LAG122" s="14"/>
      <c r="LAH122" s="14"/>
      <c r="LAI122" s="14"/>
      <c r="LAJ122" s="14"/>
      <c r="LAK122" s="14"/>
      <c r="LAL122" s="14"/>
      <c r="LAM122" s="14"/>
      <c r="LAN122" s="14"/>
      <c r="LAO122" s="14"/>
      <c r="LAP122" s="14"/>
      <c r="LAQ122" s="14"/>
      <c r="LAR122" s="14"/>
      <c r="LAS122" s="14"/>
      <c r="LAT122" s="14"/>
      <c r="LAU122" s="14"/>
      <c r="LAV122" s="14"/>
      <c r="LAW122" s="14"/>
      <c r="LAX122" s="14"/>
      <c r="LAY122" s="14"/>
      <c r="LAZ122" s="14"/>
      <c r="LBA122" s="14"/>
      <c r="LBB122" s="14"/>
      <c r="LBC122" s="14"/>
      <c r="LBD122" s="14"/>
      <c r="LBE122" s="14"/>
      <c r="LBF122" s="14"/>
      <c r="LBG122" s="14"/>
      <c r="LBH122" s="14"/>
      <c r="LBI122" s="14"/>
      <c r="LBJ122" s="14"/>
      <c r="LBK122" s="14"/>
      <c r="LBL122" s="14"/>
      <c r="LBM122" s="14"/>
      <c r="LBN122" s="14"/>
      <c r="LBO122" s="14"/>
      <c r="LBP122" s="14"/>
      <c r="LBQ122" s="14"/>
      <c r="LBR122" s="14"/>
      <c r="LBS122" s="14"/>
      <c r="LBT122" s="14"/>
      <c r="LBU122" s="14"/>
      <c r="LBV122" s="14"/>
      <c r="LBW122" s="14"/>
      <c r="LBX122" s="14"/>
      <c r="LBY122" s="14"/>
      <c r="LBZ122" s="14"/>
      <c r="LCA122" s="14"/>
      <c r="LCB122" s="14"/>
      <c r="LCC122" s="14"/>
      <c r="LCD122" s="14"/>
      <c r="LCE122" s="14"/>
      <c r="LCF122" s="14"/>
      <c r="LCG122" s="14"/>
      <c r="LCH122" s="14"/>
      <c r="LCI122" s="14"/>
      <c r="LCJ122" s="14"/>
      <c r="LCK122" s="14"/>
      <c r="LCL122" s="14"/>
      <c r="LCM122" s="14"/>
    </row>
    <row r="123" spans="1:113 7201:8203" s="14" customFormat="1" ht="0.75" hidden="1" customHeight="1" x14ac:dyDescent="0.25">
      <c r="A123" s="248"/>
      <c r="B123" s="246"/>
      <c r="C123" s="247"/>
      <c r="D123" s="249"/>
      <c r="E123" s="343"/>
      <c r="F123" s="116"/>
      <c r="G123" s="344"/>
      <c r="H123" s="345"/>
      <c r="I123" s="339"/>
      <c r="J123" s="339"/>
      <c r="K123" s="338"/>
      <c r="L123" s="337"/>
      <c r="M123" s="356"/>
      <c r="N123" s="13"/>
    </row>
    <row r="124" spans="1:113 7201:8203" s="14" customFormat="1" ht="123" customHeight="1" x14ac:dyDescent="0.25">
      <c r="A124" s="248"/>
      <c r="B124" s="349">
        <v>45804</v>
      </c>
      <c r="C124" s="350" t="s">
        <v>126</v>
      </c>
      <c r="D124" s="249"/>
      <c r="E124" s="343"/>
      <c r="F124" s="340">
        <f>[4]Лист1!$F$125</f>
        <v>1176658118053</v>
      </c>
      <c r="G124" s="344"/>
      <c r="H124" s="345"/>
      <c r="I124" s="339"/>
      <c r="J124" s="339"/>
      <c r="K124" s="338"/>
      <c r="L124" s="337"/>
      <c r="M124" s="356"/>
      <c r="N124" s="348"/>
    </row>
    <row r="125" spans="1:113 7201:8203" s="14" customFormat="1" ht="125.25" hidden="1" customHeight="1" x14ac:dyDescent="0.25">
      <c r="A125" s="248"/>
      <c r="B125" s="349"/>
      <c r="C125" s="350"/>
      <c r="D125" s="249"/>
      <c r="E125" s="343"/>
      <c r="F125" s="340"/>
      <c r="G125" s="344"/>
      <c r="H125" s="345"/>
      <c r="I125" s="339"/>
      <c r="J125" s="339"/>
      <c r="K125" s="338"/>
      <c r="L125" s="337"/>
      <c r="M125" s="356"/>
      <c r="N125" s="348"/>
    </row>
    <row r="126" spans="1:113 7201:8203" ht="145.5" hidden="1" customHeight="1" x14ac:dyDescent="0.25">
      <c r="A126" s="217">
        <v>16</v>
      </c>
      <c r="B126" s="349"/>
      <c r="C126" s="350"/>
      <c r="D126" s="274" t="s">
        <v>31</v>
      </c>
      <c r="E126" s="223" t="s">
        <v>33</v>
      </c>
      <c r="F126" s="240">
        <v>1206600021506</v>
      </c>
      <c r="G126" s="226">
        <v>6612055254</v>
      </c>
      <c r="H126" s="229" t="s">
        <v>32</v>
      </c>
      <c r="I126" s="337" t="str">
        <f>$I$118</f>
        <v>безвозмездное пользование муниципальным имуществом</v>
      </c>
      <c r="J126" s="354" t="s">
        <v>43</v>
      </c>
      <c r="K126" s="354" t="s">
        <v>42</v>
      </c>
      <c r="L126" s="337" t="str">
        <f>$L$118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6" s="353" t="str">
        <f>$M$118</f>
        <v>не имеется</v>
      </c>
      <c r="N126" s="13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</row>
    <row r="127" spans="1:113 7201:8203" ht="18" hidden="1" customHeight="1" x14ac:dyDescent="0.25">
      <c r="A127" s="218"/>
      <c r="B127" s="349"/>
      <c r="C127" s="350"/>
      <c r="D127" s="274"/>
      <c r="E127" s="224"/>
      <c r="F127" s="241"/>
      <c r="G127" s="227"/>
      <c r="H127" s="230"/>
      <c r="I127" s="337"/>
      <c r="J127" s="354"/>
      <c r="K127" s="354"/>
      <c r="L127" s="337"/>
      <c r="M127" s="353"/>
      <c r="N127" s="13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</row>
    <row r="128" spans="1:113 7201:8203" ht="94.5" hidden="1" customHeight="1" x14ac:dyDescent="0.25">
      <c r="A128" s="218"/>
      <c r="B128" s="349"/>
      <c r="C128" s="350"/>
      <c r="D128" s="274"/>
      <c r="E128" s="224"/>
      <c r="F128" s="241"/>
      <c r="G128" s="227"/>
      <c r="H128" s="230"/>
      <c r="I128" s="337"/>
      <c r="J128" s="354"/>
      <c r="K128" s="354"/>
      <c r="L128" s="337"/>
      <c r="M128" s="353"/>
      <c r="N128" s="13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</row>
    <row r="129" spans="1:112" ht="19.5" hidden="1" customHeight="1" x14ac:dyDescent="0.25">
      <c r="A129" s="218"/>
      <c r="B129" s="349"/>
      <c r="C129" s="350"/>
      <c r="D129" s="274"/>
      <c r="E129" s="224"/>
      <c r="F129" s="241"/>
      <c r="G129" s="227"/>
      <c r="H129" s="230"/>
      <c r="I129" s="337"/>
      <c r="J129" s="354"/>
      <c r="K129" s="354"/>
      <c r="L129" s="337"/>
      <c r="M129" s="353"/>
      <c r="N129" s="13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</row>
    <row r="130" spans="1:112" ht="153" customHeight="1" x14ac:dyDescent="0.25">
      <c r="A130" s="218"/>
      <c r="B130" s="10">
        <f>[2]Лист1!B159</f>
        <v>44617</v>
      </c>
      <c r="C130" s="184" t="str">
        <f>[2]Лист1!C159</f>
        <v>Договор № 1 от 25.02.2022</v>
      </c>
      <c r="D130" s="274"/>
      <c r="E130" s="224"/>
      <c r="F130" s="241"/>
      <c r="G130" s="227"/>
      <c r="H130" s="230"/>
      <c r="I130" s="337"/>
      <c r="J130" s="354"/>
      <c r="K130" s="354"/>
      <c r="L130" s="337"/>
      <c r="M130" s="353"/>
      <c r="N130" s="13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</row>
    <row r="131" spans="1:112" s="14" customFormat="1" ht="0.75" hidden="1" customHeight="1" x14ac:dyDescent="0.25">
      <c r="A131" s="218"/>
      <c r="B131" s="13"/>
      <c r="C131" s="13"/>
      <c r="D131" s="274"/>
      <c r="E131" s="224"/>
      <c r="F131" s="241"/>
      <c r="G131" s="227"/>
      <c r="H131" s="230"/>
      <c r="I131" s="202" t="e">
        <f>#REF!</f>
        <v>#REF!</v>
      </c>
      <c r="J131" s="202" t="s">
        <v>53</v>
      </c>
      <c r="K131" s="184" t="e">
        <f>#REF!</f>
        <v>#REF!</v>
      </c>
      <c r="L131" s="184" t="e">
        <f>#REF!</f>
        <v>#REF!</v>
      </c>
      <c r="M131" s="171" t="e">
        <f>#REF!</f>
        <v>#REF!</v>
      </c>
      <c r="N131" s="13"/>
    </row>
    <row r="132" spans="1:112" ht="24.75" hidden="1" customHeight="1" x14ac:dyDescent="0.25">
      <c r="A132" s="218"/>
      <c r="B132" s="13"/>
      <c r="C132" s="13"/>
      <c r="D132" s="274"/>
      <c r="E132" s="224"/>
      <c r="F132" s="241"/>
      <c r="G132" s="227"/>
      <c r="H132" s="230"/>
      <c r="I132" s="13"/>
      <c r="J132" s="13"/>
      <c r="K132" s="13"/>
      <c r="L132" s="13"/>
      <c r="M132" s="13"/>
      <c r="N132" s="13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</row>
    <row r="133" spans="1:112" ht="90" hidden="1" customHeight="1" x14ac:dyDescent="0.25">
      <c r="A133" s="218"/>
      <c r="B133" s="101" t="e">
        <f>#REF!</f>
        <v>#REF!</v>
      </c>
      <c r="C133" s="184" t="e">
        <f>#REF!</f>
        <v>#REF!</v>
      </c>
      <c r="D133" s="274"/>
      <c r="E133" s="224"/>
      <c r="F133" s="241"/>
      <c r="G133" s="227"/>
      <c r="H133" s="230"/>
      <c r="I133" s="13"/>
      <c r="J133" s="13"/>
      <c r="K133" s="13"/>
      <c r="L133" s="13"/>
      <c r="M133" s="13"/>
      <c r="N133" s="13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</row>
    <row r="134" spans="1:112" ht="86.25" customHeight="1" x14ac:dyDescent="0.25">
      <c r="A134" s="218"/>
      <c r="B134" s="101">
        <v>45702</v>
      </c>
      <c r="C134" s="184" t="str">
        <f>$C$105</f>
        <v>Распоряжение Администрации городского округа от 14.02.2025 № 30-р</v>
      </c>
      <c r="D134" s="274"/>
      <c r="E134" s="224"/>
      <c r="F134" s="241"/>
      <c r="G134" s="227"/>
      <c r="H134" s="230"/>
      <c r="I134" s="184" t="str">
        <f>$I$138</f>
        <v>субсидия на частичное возмещение расходов за 4 квартал 2024 года</v>
      </c>
      <c r="J134" s="206" t="s">
        <v>68</v>
      </c>
      <c r="K134" s="189" t="str">
        <f>$K$138</f>
        <v>1 квартал 2025 года</v>
      </c>
      <c r="L134" s="184" t="str">
        <f>$L$138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4" s="204" t="str">
        <f>$M$138</f>
        <v>не имеется</v>
      </c>
      <c r="N134" s="13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</row>
    <row r="135" spans="1:112" ht="85.5" customHeight="1" x14ac:dyDescent="0.25">
      <c r="A135" s="218"/>
      <c r="B135" s="101">
        <v>45782</v>
      </c>
      <c r="C135" s="184" t="str">
        <f>$C$115</f>
        <v>Распоряжение Администрации городского округа от 05.05.2025 № 80-р</v>
      </c>
      <c r="D135" s="274"/>
      <c r="E135" s="224"/>
      <c r="F135" s="241"/>
      <c r="G135" s="227"/>
      <c r="H135" s="230"/>
      <c r="I135" s="184" t="str">
        <f>$I$115</f>
        <v>субсидия на частичное возмещение расходов за 1 квартал 2025 года</v>
      </c>
      <c r="J135" s="206" t="s">
        <v>68</v>
      </c>
      <c r="K135" s="189" t="s">
        <v>99</v>
      </c>
      <c r="L135" s="184" t="str">
        <f>$L$134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5" s="204" t="str">
        <f>$M$134</f>
        <v>не имеется</v>
      </c>
      <c r="N135" s="13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</row>
    <row r="136" spans="1:112" ht="92.25" customHeight="1" x14ac:dyDescent="0.25">
      <c r="A136" s="218"/>
      <c r="B136" s="142">
        <v>45870</v>
      </c>
      <c r="C136" s="184" t="str">
        <f>$C$116</f>
        <v>Распоряжение Администрации городского округа от 01.08.2025 № 133-р</v>
      </c>
      <c r="D136" s="274"/>
      <c r="E136" s="224"/>
      <c r="F136" s="241"/>
      <c r="G136" s="227"/>
      <c r="H136" s="230"/>
      <c r="I136" s="184" t="str">
        <f>$I$116</f>
        <v>субсидия на частичное возмещение расходов за 2 квартал 2025 года</v>
      </c>
      <c r="J136" s="206" t="s">
        <v>68</v>
      </c>
      <c r="K136" s="189" t="s">
        <v>133</v>
      </c>
      <c r="L136" s="184" t="str">
        <f>$L$135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6" s="204" t="str">
        <f>$M$135</f>
        <v>не имеется</v>
      </c>
      <c r="N136" s="15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</row>
    <row r="137" spans="1:112" ht="87.75" customHeight="1" x14ac:dyDescent="0.25">
      <c r="A137" s="219"/>
      <c r="B137" s="185">
        <v>45971</v>
      </c>
      <c r="C137" s="183" t="str">
        <f>$C$117</f>
        <v>Распоряжение Администрации городского округа от 10.11.2025 № 191-р</v>
      </c>
      <c r="D137" s="274"/>
      <c r="E137" s="225"/>
      <c r="F137" s="242"/>
      <c r="G137" s="228"/>
      <c r="H137" s="231"/>
      <c r="I137" s="184" t="str">
        <f>$I$117</f>
        <v>субсидия на частичное возмещение расходов за 3 квартал 2025 года</v>
      </c>
      <c r="J137" s="120" t="s">
        <v>68</v>
      </c>
      <c r="K137" s="189" t="s">
        <v>148</v>
      </c>
      <c r="L137" s="183" t="str">
        <f>$L$136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7" s="176" t="str">
        <f>$M$136</f>
        <v>не имеется</v>
      </c>
      <c r="N137" s="15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</row>
    <row r="138" spans="1:112" ht="89.25" customHeight="1" x14ac:dyDescent="0.25">
      <c r="A138" s="217">
        <v>17</v>
      </c>
      <c r="B138" s="89">
        <v>45702</v>
      </c>
      <c r="C138" s="266" t="str">
        <f t="shared" ref="C138" si="11">$C$134</f>
        <v>Распоряжение Администрации городского округа от 14.02.2025 № 30-р</v>
      </c>
      <c r="D138" s="220" t="s">
        <v>67</v>
      </c>
      <c r="E138" s="223" t="str">
        <f>[5]Лист1!E54</f>
        <v>623400 Свердловская область, г.Каменск-Уральский ул.Ленина 11, руководитель Метлева Лариса федоровна, эл. адрес:kukcc@mail.ru</v>
      </c>
      <c r="F138" s="226" t="str">
        <f>[5]Лист1!F54</f>
        <v>1036605632293</v>
      </c>
      <c r="G138" s="229">
        <f>[5]Лист1!G54</f>
        <v>6612005951</v>
      </c>
      <c r="H138" s="229" t="str">
        <f>[5]Лист1!H54</f>
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</c>
      <c r="I138" s="68" t="str">
        <f t="shared" ref="I138" si="12">$I$93</f>
        <v>субсидия на частичное возмещение расходов за 4 квартал 2024 года</v>
      </c>
      <c r="J138" s="266" t="s">
        <v>68</v>
      </c>
      <c r="K138" s="69" t="s">
        <v>79</v>
      </c>
      <c r="L138" s="266" t="str">
        <f t="shared" ref="L138" si="13"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8" s="275" t="str">
        <f t="shared" ref="M138" si="14">$M$126</f>
        <v>не имеется</v>
      </c>
      <c r="N138" s="15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</row>
    <row r="139" spans="1:112" ht="15" hidden="1" customHeight="1" x14ac:dyDescent="0.25">
      <c r="A139" s="218"/>
      <c r="B139" s="120"/>
      <c r="C139" s="269"/>
      <c r="D139" s="221"/>
      <c r="E139" s="224"/>
      <c r="F139" s="227"/>
      <c r="G139" s="230"/>
      <c r="H139" s="230"/>
      <c r="I139" s="4"/>
      <c r="J139" s="267"/>
      <c r="K139" s="4"/>
      <c r="L139" s="267"/>
      <c r="M139" s="276"/>
      <c r="N139" s="13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</row>
    <row r="140" spans="1:112" ht="36.75" hidden="1" customHeight="1" x14ac:dyDescent="0.25">
      <c r="A140" s="218"/>
      <c r="B140" s="4"/>
      <c r="C140" s="56"/>
      <c r="D140" s="221"/>
      <c r="E140" s="224"/>
      <c r="F140" s="227"/>
      <c r="G140" s="230"/>
      <c r="H140" s="230"/>
      <c r="I140" s="4"/>
      <c r="J140" s="267"/>
      <c r="K140" s="4"/>
      <c r="L140" s="267"/>
      <c r="M140" s="276"/>
      <c r="N140" s="13"/>
    </row>
    <row r="141" spans="1:112" ht="15" hidden="1" customHeight="1" x14ac:dyDescent="0.25">
      <c r="A141" s="218"/>
      <c r="B141" s="10">
        <v>45509</v>
      </c>
      <c r="C141" s="51" t="str">
        <f>$C$134</f>
        <v>Распоряжение Администрации городского округа от 14.02.2025 № 30-р</v>
      </c>
      <c r="D141" s="221"/>
      <c r="E141" s="224"/>
      <c r="F141" s="227"/>
      <c r="G141" s="230"/>
      <c r="H141" s="230"/>
      <c r="I141" s="4"/>
      <c r="J141" s="268"/>
      <c r="K141" s="4"/>
      <c r="L141" s="268"/>
      <c r="M141" s="277"/>
      <c r="N141" s="13"/>
    </row>
    <row r="142" spans="1:112" ht="88.5" customHeight="1" x14ac:dyDescent="0.25">
      <c r="A142" s="218"/>
      <c r="B142" s="10">
        <v>45782</v>
      </c>
      <c r="C142" s="101" t="str">
        <f>$C$135</f>
        <v>Распоряжение Администрации городского округа от 05.05.2025 № 80-р</v>
      </c>
      <c r="D142" s="221"/>
      <c r="E142" s="224"/>
      <c r="F142" s="227"/>
      <c r="G142" s="230"/>
      <c r="H142" s="230"/>
      <c r="I142" s="97" t="str">
        <f>$I$135</f>
        <v>субсидия на частичное возмещение расходов за 1 квартал 2025 года</v>
      </c>
      <c r="J142" s="90" t="s">
        <v>68</v>
      </c>
      <c r="K142" s="100" t="s">
        <v>99</v>
      </c>
      <c r="L142" s="90" t="str">
        <f>$L$138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42" s="112" t="str">
        <f>$M$138</f>
        <v>не имеется</v>
      </c>
      <c r="N142" s="13"/>
    </row>
    <row r="143" spans="1:112" ht="85.5" customHeight="1" x14ac:dyDescent="0.25">
      <c r="A143" s="218"/>
      <c r="B143" s="171">
        <v>45870</v>
      </c>
      <c r="C143" s="141" t="str">
        <f>$C$116</f>
        <v>Распоряжение Администрации городского округа от 01.08.2025 № 133-р</v>
      </c>
      <c r="D143" s="221"/>
      <c r="E143" s="224"/>
      <c r="F143" s="227"/>
      <c r="G143" s="230"/>
      <c r="H143" s="230"/>
      <c r="I143" s="166" t="str">
        <f>$I$136</f>
        <v>субсидия на частичное возмещение расходов за 2 квартал 2025 года</v>
      </c>
      <c r="J143" s="142" t="s">
        <v>68</v>
      </c>
      <c r="K143" s="170" t="s">
        <v>133</v>
      </c>
      <c r="L143" s="142" t="str">
        <f>$L$142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43" s="145" t="str">
        <f>$M$142</f>
        <v>не имеется</v>
      </c>
      <c r="N143" s="13"/>
    </row>
    <row r="144" spans="1:112" ht="87" customHeight="1" x14ac:dyDescent="0.25">
      <c r="A144" s="219"/>
      <c r="B144" s="171">
        <v>45971</v>
      </c>
      <c r="C144" s="184" t="str">
        <f>$C$137</f>
        <v>Распоряжение Администрации городского округа от 10.11.2025 № 191-р</v>
      </c>
      <c r="D144" s="222"/>
      <c r="E144" s="225"/>
      <c r="F144" s="228"/>
      <c r="G144" s="231"/>
      <c r="H144" s="231"/>
      <c r="I144" s="202" t="str">
        <f>$I$137</f>
        <v>субсидия на частичное возмещение расходов за 3 квартал 2025 года</v>
      </c>
      <c r="J144" s="185" t="s">
        <v>156</v>
      </c>
      <c r="K144" s="205" t="s">
        <v>148</v>
      </c>
      <c r="L144" s="185" t="str">
        <f>$L$143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44" s="188" t="str">
        <f>$M$143</f>
        <v>не имеется</v>
      </c>
      <c r="N144" s="13"/>
    </row>
    <row r="145" spans="1:14" ht="99.75" customHeight="1" x14ac:dyDescent="0.25">
      <c r="A145" s="226">
        <v>18</v>
      </c>
      <c r="B145" s="163">
        <v>45968</v>
      </c>
      <c r="C145" s="210" t="s">
        <v>158</v>
      </c>
      <c r="D145" s="220" t="s">
        <v>70</v>
      </c>
      <c r="E145" s="223" t="s">
        <v>71</v>
      </c>
      <c r="F145" s="232">
        <v>1236600054096</v>
      </c>
      <c r="G145" s="226">
        <v>6612058583</v>
      </c>
      <c r="H145" s="229" t="s">
        <v>73</v>
      </c>
      <c r="I145" s="44" t="str">
        <f>$I$126</f>
        <v>безвозмездное пользование муниципальным имуществом</v>
      </c>
      <c r="J145" s="45" t="s">
        <v>72</v>
      </c>
      <c r="K145" s="210" t="s">
        <v>159</v>
      </c>
      <c r="L145" s="44" t="str">
        <f>$L$126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45" s="65" t="str">
        <f>$M$126</f>
        <v>не имеется</v>
      </c>
      <c r="N145" s="13"/>
    </row>
    <row r="146" spans="1:14" ht="87.75" customHeight="1" x14ac:dyDescent="0.25">
      <c r="A146" s="228"/>
      <c r="B146" s="113">
        <v>45971</v>
      </c>
      <c r="C146" s="190" t="str">
        <f>$C$144</f>
        <v>Распоряжение Администрации городского округа от 10.11.2025 № 191-р</v>
      </c>
      <c r="D146" s="222"/>
      <c r="E146" s="225"/>
      <c r="F146" s="233"/>
      <c r="G146" s="228"/>
      <c r="H146" s="231"/>
      <c r="I146" s="185" t="str">
        <f>$I$144</f>
        <v>субсидия на частичное возмещение расходов за 3 квартал 2025 года</v>
      </c>
      <c r="J146" s="179" t="s">
        <v>157</v>
      </c>
      <c r="K146" s="181" t="str">
        <f>$K$144</f>
        <v>4 квартал 2025 года</v>
      </c>
      <c r="L146" s="185" t="str">
        <f>$L$144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46" s="213" t="str">
        <f>$M$145</f>
        <v>не имеется</v>
      </c>
      <c r="N146" s="82"/>
    </row>
    <row r="147" spans="1:14" ht="103.5" customHeight="1" x14ac:dyDescent="0.25">
      <c r="A147" s="217">
        <v>19</v>
      </c>
      <c r="B147" s="113">
        <v>45748</v>
      </c>
      <c r="C147" s="114" t="s">
        <v>86</v>
      </c>
      <c r="D147" s="259" t="s">
        <v>84</v>
      </c>
      <c r="E147" s="261" t="s">
        <v>87</v>
      </c>
      <c r="F147" s="251">
        <v>1116600002738</v>
      </c>
      <c r="G147" s="255">
        <v>6612998523</v>
      </c>
      <c r="H147" s="252" t="s">
        <v>88</v>
      </c>
      <c r="I147" s="85" t="str">
        <f>$I$145</f>
        <v>безвозмездное пользование муниципальным имуществом</v>
      </c>
      <c r="J147" s="86" t="s">
        <v>89</v>
      </c>
      <c r="K147" s="87" t="s">
        <v>96</v>
      </c>
      <c r="L147" s="85" t="str">
        <f>$L$145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47" s="83" t="str">
        <f>$M$145</f>
        <v>не имеется</v>
      </c>
      <c r="N147" s="82"/>
    </row>
    <row r="148" spans="1:14" ht="101.25" customHeight="1" x14ac:dyDescent="0.25">
      <c r="A148" s="219"/>
      <c r="B148" s="88">
        <v>45716</v>
      </c>
      <c r="C148" s="115" t="s">
        <v>93</v>
      </c>
      <c r="D148" s="260"/>
      <c r="E148" s="262"/>
      <c r="F148" s="263"/>
      <c r="G148" s="264"/>
      <c r="H148" s="265"/>
      <c r="I148" s="84" t="str">
        <f>$I$147</f>
        <v>безвозмездное пользование муниципальным имуществом</v>
      </c>
      <c r="J148" s="115" t="s">
        <v>90</v>
      </c>
      <c r="K148" s="52" t="s">
        <v>94</v>
      </c>
      <c r="L148" s="84" t="str">
        <f>$L$147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48" s="70" t="str">
        <f>$M$147</f>
        <v>не имеется</v>
      </c>
      <c r="N148" s="13"/>
    </row>
    <row r="149" spans="1:14" ht="136.5" customHeight="1" x14ac:dyDescent="0.25">
      <c r="A149" s="215">
        <v>20</v>
      </c>
      <c r="B149" s="132">
        <v>45764</v>
      </c>
      <c r="C149" s="131" t="str">
        <f>$C$83</f>
        <v>Распоряжение Администрации городского округа от 17.04.2025 № 68-р</v>
      </c>
      <c r="D149" s="125" t="s">
        <v>116</v>
      </c>
      <c r="E149" s="134" t="s">
        <v>117</v>
      </c>
      <c r="F149" s="135">
        <v>1026600005893</v>
      </c>
      <c r="G149" s="122">
        <v>6612006225</v>
      </c>
      <c r="H149" s="134" t="s">
        <v>118</v>
      </c>
      <c r="I149" s="133" t="str">
        <f>$I$83</f>
        <v>субсидия на организацию и проведение социально значимого проекта</v>
      </c>
      <c r="J149" s="136" t="s">
        <v>114</v>
      </c>
      <c r="K149" s="126" t="s">
        <v>99</v>
      </c>
      <c r="L149" s="126" t="s">
        <v>119</v>
      </c>
      <c r="M149" s="132" t="str">
        <f>$M$148</f>
        <v>не имеется</v>
      </c>
      <c r="N149" s="82"/>
    </row>
    <row r="150" spans="1:14" ht="126.75" customHeight="1" x14ac:dyDescent="0.25">
      <c r="A150" s="214">
        <v>21</v>
      </c>
      <c r="B150" s="130">
        <v>45848</v>
      </c>
      <c r="C150" s="123" t="s">
        <v>129</v>
      </c>
      <c r="D150" s="137" t="s">
        <v>122</v>
      </c>
      <c r="E150" s="123" t="s">
        <v>123</v>
      </c>
      <c r="F150" s="135">
        <v>1156600001777</v>
      </c>
      <c r="G150" s="124">
        <v>6612047937</v>
      </c>
      <c r="H150" s="123" t="s">
        <v>125</v>
      </c>
      <c r="I150" s="129" t="str">
        <f>$I$148</f>
        <v>безвозмездное пользование муниципальным имуществом</v>
      </c>
      <c r="J150" s="123" t="s">
        <v>124</v>
      </c>
      <c r="K150" s="128" t="s">
        <v>128</v>
      </c>
      <c r="L150" s="129" t="str">
        <f>$L$148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50" s="127" t="str">
        <f>$M$148</f>
        <v>не имеется</v>
      </c>
      <c r="N150" s="13"/>
    </row>
    <row r="152" spans="1:14" x14ac:dyDescent="0.25">
      <c r="E152" t="s">
        <v>85</v>
      </c>
    </row>
    <row r="155" spans="1:14" x14ac:dyDescent="0.25">
      <c r="D155" s="81"/>
    </row>
  </sheetData>
  <mergeCells count="218">
    <mergeCell ref="N124:N125"/>
    <mergeCell ref="B124:B129"/>
    <mergeCell ref="C124:C129"/>
    <mergeCell ref="N67:N68"/>
    <mergeCell ref="B66:B67"/>
    <mergeCell ref="C66:C67"/>
    <mergeCell ref="A73:A86"/>
    <mergeCell ref="M126:M130"/>
    <mergeCell ref="L126:L130"/>
    <mergeCell ref="I126:I130"/>
    <mergeCell ref="J126:J130"/>
    <mergeCell ref="K126:K130"/>
    <mergeCell ref="M98:M99"/>
    <mergeCell ref="M118:M125"/>
    <mergeCell ref="I100:I104"/>
    <mergeCell ref="J100:J104"/>
    <mergeCell ref="K100:K104"/>
    <mergeCell ref="L100:L104"/>
    <mergeCell ref="M100:M104"/>
    <mergeCell ref="J118:J125"/>
    <mergeCell ref="L118:L125"/>
    <mergeCell ref="K118:K125"/>
    <mergeCell ref="I118:I125"/>
    <mergeCell ref="A48:A60"/>
    <mergeCell ref="F124:F125"/>
    <mergeCell ref="I87:I91"/>
    <mergeCell ref="K87:K91"/>
    <mergeCell ref="J87:J91"/>
    <mergeCell ref="L73:L81"/>
    <mergeCell ref="I73:I81"/>
    <mergeCell ref="L87:L91"/>
    <mergeCell ref="A61:A72"/>
    <mergeCell ref="D61:D72"/>
    <mergeCell ref="E61:E72"/>
    <mergeCell ref="F61:F72"/>
    <mergeCell ref="E118:E125"/>
    <mergeCell ref="G118:G125"/>
    <mergeCell ref="H118:H125"/>
    <mergeCell ref="J73:J81"/>
    <mergeCell ref="K73:K81"/>
    <mergeCell ref="B60:B61"/>
    <mergeCell ref="A87:A96"/>
    <mergeCell ref="N3:N4"/>
    <mergeCell ref="B97:B98"/>
    <mergeCell ref="C97:C98"/>
    <mergeCell ref="G100:G108"/>
    <mergeCell ref="H100:H108"/>
    <mergeCell ref="I98:I99"/>
    <mergeCell ref="C9:C17"/>
    <mergeCell ref="A26:A27"/>
    <mergeCell ref="B21:B24"/>
    <mergeCell ref="C21:C24"/>
    <mergeCell ref="L98:L99"/>
    <mergeCell ref="K98:K99"/>
    <mergeCell ref="J98:J99"/>
    <mergeCell ref="L61:L65"/>
    <mergeCell ref="A97:A99"/>
    <mergeCell ref="D97:D99"/>
    <mergeCell ref="E97:E99"/>
    <mergeCell ref="L26:L27"/>
    <mergeCell ref="M26:M27"/>
    <mergeCell ref="B25:B26"/>
    <mergeCell ref="C25:C26"/>
    <mergeCell ref="G26:G27"/>
    <mergeCell ref="H26:H27"/>
    <mergeCell ref="H34:H35"/>
    <mergeCell ref="K26:K27"/>
    <mergeCell ref="J6:J8"/>
    <mergeCell ref="K6:K8"/>
    <mergeCell ref="L6:L8"/>
    <mergeCell ref="M6:M8"/>
    <mergeCell ref="I9:I17"/>
    <mergeCell ref="J9:J17"/>
    <mergeCell ref="K9:K17"/>
    <mergeCell ref="L9:L17"/>
    <mergeCell ref="M9:M17"/>
    <mergeCell ref="M3:M4"/>
    <mergeCell ref="L3:L4"/>
    <mergeCell ref="D3:H3"/>
    <mergeCell ref="I3:K3"/>
    <mergeCell ref="A3:B3"/>
    <mergeCell ref="C3:C4"/>
    <mergeCell ref="M36:M41"/>
    <mergeCell ref="I49:I54"/>
    <mergeCell ref="J49:J54"/>
    <mergeCell ref="K49:K54"/>
    <mergeCell ref="L49:L54"/>
    <mergeCell ref="M49:M54"/>
    <mergeCell ref="H48:H60"/>
    <mergeCell ref="I36:I41"/>
    <mergeCell ref="J36:J41"/>
    <mergeCell ref="K36:K41"/>
    <mergeCell ref="L36:L41"/>
    <mergeCell ref="G6:G8"/>
    <mergeCell ref="L21:L24"/>
    <mergeCell ref="M21:M24"/>
    <mergeCell ref="I6:I8"/>
    <mergeCell ref="H6:H8"/>
    <mergeCell ref="B9:B17"/>
    <mergeCell ref="M73:M81"/>
    <mergeCell ref="I61:I65"/>
    <mergeCell ref="J61:J65"/>
    <mergeCell ref="K61:K65"/>
    <mergeCell ref="I67:I68"/>
    <mergeCell ref="J67:J68"/>
    <mergeCell ref="K67:K68"/>
    <mergeCell ref="L67:L68"/>
    <mergeCell ref="M67:M68"/>
    <mergeCell ref="A6:A8"/>
    <mergeCell ref="B6:B8"/>
    <mergeCell ref="C6:C8"/>
    <mergeCell ref="D6:D8"/>
    <mergeCell ref="E6:E8"/>
    <mergeCell ref="F6:F8"/>
    <mergeCell ref="A21:A24"/>
    <mergeCell ref="D21:D24"/>
    <mergeCell ref="E21:E24"/>
    <mergeCell ref="F21:F24"/>
    <mergeCell ref="A9:A20"/>
    <mergeCell ref="D9:D20"/>
    <mergeCell ref="E9:E20"/>
    <mergeCell ref="F9:F20"/>
    <mergeCell ref="K21:K24"/>
    <mergeCell ref="J26:J27"/>
    <mergeCell ref="I26:I27"/>
    <mergeCell ref="A34:A35"/>
    <mergeCell ref="L138:L141"/>
    <mergeCell ref="M138:M141"/>
    <mergeCell ref="D73:D86"/>
    <mergeCell ref="E73:E86"/>
    <mergeCell ref="F73:F86"/>
    <mergeCell ref="G73:G86"/>
    <mergeCell ref="H73:H86"/>
    <mergeCell ref="G97:G99"/>
    <mergeCell ref="F97:F99"/>
    <mergeCell ref="H97:H99"/>
    <mergeCell ref="F100:F111"/>
    <mergeCell ref="B48:B53"/>
    <mergeCell ref="C48:C53"/>
    <mergeCell ref="D48:D60"/>
    <mergeCell ref="E48:E60"/>
    <mergeCell ref="M61:M65"/>
    <mergeCell ref="M87:M91"/>
    <mergeCell ref="A147:A148"/>
    <mergeCell ref="D147:D148"/>
    <mergeCell ref="E147:E148"/>
    <mergeCell ref="F147:F148"/>
    <mergeCell ref="G147:G148"/>
    <mergeCell ref="H147:H148"/>
    <mergeCell ref="J138:J141"/>
    <mergeCell ref="C138:C139"/>
    <mergeCell ref="I21:I24"/>
    <mergeCell ref="J21:J24"/>
    <mergeCell ref="G61:G72"/>
    <mergeCell ref="H61:H72"/>
    <mergeCell ref="G48:G60"/>
    <mergeCell ref="F48:F60"/>
    <mergeCell ref="G21:G24"/>
    <mergeCell ref="H21:H24"/>
    <mergeCell ref="G34:G35"/>
    <mergeCell ref="A100:A111"/>
    <mergeCell ref="D100:D111"/>
    <mergeCell ref="E100:E111"/>
    <mergeCell ref="G9:G20"/>
    <mergeCell ref="H9:H20"/>
    <mergeCell ref="A28:A33"/>
    <mergeCell ref="D28:D33"/>
    <mergeCell ref="E28:E33"/>
    <mergeCell ref="F28:F33"/>
    <mergeCell ref="G28:G33"/>
    <mergeCell ref="H28:H33"/>
    <mergeCell ref="A36:A47"/>
    <mergeCell ref="D36:D47"/>
    <mergeCell ref="E36:E47"/>
    <mergeCell ref="F36:F47"/>
    <mergeCell ref="G36:G47"/>
    <mergeCell ref="H36:H47"/>
    <mergeCell ref="B36:B40"/>
    <mergeCell ref="C36:C40"/>
    <mergeCell ref="D26:D27"/>
    <mergeCell ref="E26:E27"/>
    <mergeCell ref="F26:F27"/>
    <mergeCell ref="D34:D35"/>
    <mergeCell ref="E34:E35"/>
    <mergeCell ref="F34:F35"/>
    <mergeCell ref="D87:D96"/>
    <mergeCell ref="E87:E96"/>
    <mergeCell ref="F87:F96"/>
    <mergeCell ref="G87:G96"/>
    <mergeCell ref="H87:H96"/>
    <mergeCell ref="A126:A137"/>
    <mergeCell ref="D126:D137"/>
    <mergeCell ref="E126:E137"/>
    <mergeCell ref="F126:F137"/>
    <mergeCell ref="G126:G137"/>
    <mergeCell ref="H126:H137"/>
    <mergeCell ref="A112:A117"/>
    <mergeCell ref="D112:D117"/>
    <mergeCell ref="E112:E117"/>
    <mergeCell ref="B118:B123"/>
    <mergeCell ref="C118:C123"/>
    <mergeCell ref="A118:A125"/>
    <mergeCell ref="D118:D125"/>
    <mergeCell ref="F112:F117"/>
    <mergeCell ref="H113:H117"/>
    <mergeCell ref="G113:G117"/>
    <mergeCell ref="A138:A144"/>
    <mergeCell ref="D138:D144"/>
    <mergeCell ref="E138:E144"/>
    <mergeCell ref="F138:F144"/>
    <mergeCell ref="G138:G144"/>
    <mergeCell ref="H138:H144"/>
    <mergeCell ref="A145:A146"/>
    <mergeCell ref="D145:D146"/>
    <mergeCell ref="E145:E146"/>
    <mergeCell ref="F145:F146"/>
    <mergeCell ref="G145:G146"/>
    <mergeCell ref="H145:H146"/>
  </mergeCells>
  <pageMargins left="0.7" right="0.7" top="0.75" bottom="0.75" header="0.3" footer="0.3"/>
  <pageSetup paperSize="9" scale="52" fitToHeight="0" orientation="landscape" r:id="rId1"/>
  <rowBreaks count="4" manualBreakCount="4">
    <brk id="10" max="13" man="1"/>
    <brk id="25" max="13" man="1"/>
    <brk id="47" max="13" man="1"/>
    <brk id="72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Лист2</vt:lpstr>
      <vt:lpstr>Лист3</vt:lpstr>
      <vt:lpstr>Диаграмма1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2025-11-14T03:55:58Z</dcterms:modified>
</cp:coreProperties>
</file>