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125" windowWidth="14805" windowHeight="6990" activeTab="1"/>
  </bookViews>
  <sheets>
    <sheet name="Диаграмма1" sheetId="4" r:id="rId1"/>
    <sheet name="Лист1" sheetId="1" r:id="rId2"/>
    <sheet name="Лист2" sheetId="2" r:id="rId3"/>
    <sheet name="Лист3" sheetId="3" r:id="rId4"/>
  </sheets>
  <externalReferences>
    <externalReference r:id="rId5"/>
    <externalReference r:id="rId6"/>
    <externalReference r:id="rId7"/>
    <externalReference r:id="rId8"/>
    <externalReference r:id="rId9"/>
  </externalReferences>
  <definedNames>
    <definedName name="_xlnm.Print_Area" localSheetId="1">Лист1!$A$1:$M$142</definedName>
  </definedNames>
  <calcPr calcId="145621"/>
</workbook>
</file>

<file path=xl/calcChain.xml><?xml version="1.0" encoding="utf-8"?>
<calcChain xmlns="http://schemas.openxmlformats.org/spreadsheetml/2006/main">
  <c r="K70" i="1" l="1"/>
  <c r="I60" i="1"/>
  <c r="I70" i="1" s="1"/>
  <c r="I84" i="1" s="1"/>
  <c r="I93" i="1" s="1"/>
  <c r="I104" i="1" s="1"/>
  <c r="C31" i="1"/>
  <c r="C48" i="1" s="1"/>
  <c r="C60" i="1" s="1"/>
  <c r="C70" i="1" s="1"/>
  <c r="C84" i="1" s="1"/>
  <c r="C93" i="1" s="1"/>
  <c r="C104" i="1" s="1"/>
  <c r="C112" i="1" l="1"/>
  <c r="I112" i="1"/>
  <c r="I131" i="1" s="1"/>
  <c r="I137" i="1" s="1"/>
  <c r="C46" i="1"/>
  <c r="C58" i="1" s="1"/>
  <c r="K82" i="1"/>
  <c r="C82" i="1"/>
  <c r="C141" i="1" s="1"/>
  <c r="B82" i="1"/>
  <c r="I69" i="1"/>
  <c r="I46" i="1" s="1"/>
  <c r="I58" i="1" s="1"/>
  <c r="C137" i="1" l="1"/>
  <c r="C131" i="1"/>
  <c r="C29" i="1"/>
  <c r="I29" i="1"/>
  <c r="I82" i="1"/>
  <c r="I141" i="1" s="1"/>
  <c r="M102" i="1"/>
  <c r="I102" i="1"/>
  <c r="I81" i="1"/>
  <c r="M81" i="1"/>
  <c r="M82" i="1" s="1"/>
  <c r="B81" i="1"/>
  <c r="C71" i="1"/>
  <c r="C81" i="1" s="1"/>
  <c r="C91" i="1" s="1"/>
  <c r="C102" i="1" s="1"/>
  <c r="C129" i="1" s="1"/>
  <c r="C132" i="1" s="1"/>
  <c r="I57" i="1"/>
  <c r="C57" i="1"/>
  <c r="K47" i="1"/>
  <c r="K66" i="1" s="1"/>
  <c r="L30" i="1"/>
  <c r="I30" i="1"/>
  <c r="I47" i="1" s="1"/>
  <c r="I66" i="1" s="1"/>
  <c r="I92" i="1" s="1"/>
  <c r="I103" i="1" s="1"/>
  <c r="I111" i="1" s="1"/>
  <c r="I130" i="1" s="1"/>
  <c r="I136" i="1" s="1"/>
  <c r="C30" i="1"/>
  <c r="C47" i="1" s="1"/>
  <c r="C66" i="1" s="1"/>
  <c r="C83" i="1" s="1"/>
  <c r="L18" i="1"/>
  <c r="L19" i="1" s="1"/>
  <c r="L47" i="1" l="1"/>
  <c r="L31" i="1"/>
  <c r="C59" i="1"/>
  <c r="I59" i="1"/>
  <c r="I83" i="1" s="1"/>
  <c r="K129" i="1"/>
  <c r="F119" i="1"/>
  <c r="C138" i="1"/>
  <c r="B138" i="1"/>
  <c r="C97" i="1"/>
  <c r="B97" i="1"/>
  <c r="B90" i="1"/>
  <c r="C90" i="1"/>
  <c r="C80" i="1"/>
  <c r="B80" i="1"/>
  <c r="L66" i="1" l="1"/>
  <c r="L48" i="1"/>
  <c r="L132" i="1"/>
  <c r="L104" i="1"/>
  <c r="L60" i="1"/>
  <c r="L70" i="1" s="1"/>
  <c r="L45" i="1"/>
  <c r="J59" i="1"/>
  <c r="F61" i="1"/>
  <c r="G61" i="1"/>
  <c r="H61" i="1"/>
  <c r="M61" i="1"/>
  <c r="I45" i="1"/>
  <c r="L102" i="1" l="1"/>
  <c r="L112" i="1" s="1"/>
  <c r="L111" i="1" s="1"/>
  <c r="L103" i="1"/>
  <c r="L57" i="1"/>
  <c r="L59" i="1"/>
  <c r="L129" i="1"/>
  <c r="L130" i="1" s="1"/>
  <c r="L131" i="1" s="1"/>
  <c r="L136" i="1"/>
  <c r="L137" i="1" s="1"/>
  <c r="C92" i="1"/>
  <c r="C103" i="1" s="1"/>
  <c r="C111" i="1" s="1"/>
  <c r="C130" i="1" s="1"/>
  <c r="C136" i="1" s="1"/>
  <c r="G109" i="1"/>
  <c r="H109" i="1"/>
  <c r="B109" i="1"/>
  <c r="C109" i="1"/>
  <c r="E27" i="1" l="1"/>
  <c r="C135" i="1" l="1"/>
  <c r="C101" i="1"/>
  <c r="I94" i="1"/>
  <c r="I97" i="1" s="1"/>
  <c r="I108" i="1" s="1"/>
  <c r="J94" i="1"/>
  <c r="K94" i="1"/>
  <c r="L94" i="1"/>
  <c r="L95" i="1" s="1"/>
  <c r="M94" i="1"/>
  <c r="M95" i="1" s="1"/>
  <c r="B125" i="1"/>
  <c r="C125" i="1"/>
  <c r="I121" i="1"/>
  <c r="I138" i="1" s="1"/>
  <c r="I139" i="1" s="1"/>
  <c r="I140" i="1" s="1"/>
  <c r="I142" i="1" s="1"/>
  <c r="M121" i="1"/>
  <c r="I110" i="1"/>
  <c r="L110" i="1"/>
  <c r="I90" i="1"/>
  <c r="J90" i="1"/>
  <c r="K90" i="1"/>
  <c r="L90" i="1"/>
  <c r="M90" i="1"/>
  <c r="B89" i="1"/>
  <c r="C89" i="1"/>
  <c r="L85" i="1"/>
  <c r="B79" i="1"/>
  <c r="C79" i="1"/>
  <c r="I67" i="1"/>
  <c r="I72" i="1" s="1"/>
  <c r="J67" i="1"/>
  <c r="K67" i="1"/>
  <c r="L67" i="1"/>
  <c r="M67" i="1"/>
  <c r="M69" i="1" s="1"/>
  <c r="B68" i="1"/>
  <c r="J56" i="1"/>
  <c r="I56" i="1"/>
  <c r="K56" i="1"/>
  <c r="L56" i="1"/>
  <c r="M56" i="1"/>
  <c r="B56" i="1"/>
  <c r="C56" i="1"/>
  <c r="B49" i="1"/>
  <c r="C49" i="1"/>
  <c r="D49" i="1"/>
  <c r="E49" i="1"/>
  <c r="F49" i="1"/>
  <c r="G49" i="1"/>
  <c r="H49" i="1"/>
  <c r="I49" i="1"/>
  <c r="I44" i="1"/>
  <c r="J44" i="1"/>
  <c r="L44" i="1"/>
  <c r="M44" i="1"/>
  <c r="M45" i="1" s="1"/>
  <c r="M46" i="1" s="1"/>
  <c r="B35" i="1"/>
  <c r="C35" i="1"/>
  <c r="C33" i="1"/>
  <c r="B33" i="1"/>
  <c r="B32" i="1"/>
  <c r="C32" i="1"/>
  <c r="M9" i="1"/>
  <c r="M18" i="1" s="1"/>
  <c r="M19" i="1" s="1"/>
  <c r="M60" i="1" l="1"/>
  <c r="M57" i="1"/>
  <c r="M58" i="1" s="1"/>
  <c r="M138" i="1"/>
  <c r="M139" i="1" s="1"/>
  <c r="M140" i="1" s="1"/>
  <c r="M132" i="1"/>
  <c r="M104" i="1"/>
  <c r="I95" i="1"/>
  <c r="L97" i="1"/>
  <c r="L108" i="1" s="1"/>
  <c r="M110" i="1" l="1"/>
  <c r="M112" i="1" s="1"/>
  <c r="M111" i="1" s="1"/>
  <c r="M103" i="1"/>
  <c r="M59" i="1"/>
  <c r="M70" i="1"/>
  <c r="M142" i="1"/>
  <c r="M141" i="1"/>
  <c r="M129" i="1"/>
  <c r="M130" i="1" s="1"/>
  <c r="M131" i="1" s="1"/>
  <c r="M136" i="1"/>
  <c r="M137" i="1" s="1"/>
  <c r="G27" i="1"/>
  <c r="B128" i="1"/>
  <c r="C26" i="1"/>
  <c r="C55" i="1" s="1"/>
  <c r="C65" i="1" s="1"/>
  <c r="C88" i="1" s="1"/>
  <c r="B26" i="1"/>
  <c r="I85" i="1"/>
  <c r="M20" i="1"/>
  <c r="F132" i="1"/>
  <c r="G132" i="1"/>
  <c r="F38" i="1"/>
  <c r="G38" i="1"/>
  <c r="D38" i="1"/>
  <c r="F27" i="1"/>
  <c r="D27" i="1"/>
  <c r="F20" i="1"/>
  <c r="G20" i="1"/>
  <c r="D20" i="1"/>
  <c r="F9" i="1"/>
  <c r="G9" i="1"/>
  <c r="I50" i="1"/>
  <c r="I61" i="1" s="1"/>
  <c r="H132" i="1"/>
  <c r="E132" i="1"/>
  <c r="L20" i="1"/>
  <c r="H38" i="1"/>
  <c r="I32" i="1"/>
  <c r="M32" i="1"/>
  <c r="D32" i="1"/>
  <c r="E32" i="1"/>
  <c r="F32" i="1"/>
  <c r="G32" i="1"/>
  <c r="H32" i="1"/>
  <c r="I3" i="1"/>
  <c r="I4" i="1"/>
  <c r="J4" i="1"/>
  <c r="K4" i="1"/>
  <c r="I6" i="1"/>
  <c r="J6" i="1"/>
  <c r="I20" i="1"/>
  <c r="J20" i="1"/>
  <c r="I25" i="1"/>
  <c r="I27" i="1"/>
  <c r="I28" i="1" s="1"/>
  <c r="J27" i="1"/>
  <c r="I33" i="1"/>
  <c r="I34" i="1"/>
  <c r="J34" i="1"/>
  <c r="E9" i="1"/>
  <c r="E72" i="1"/>
  <c r="C3" i="1"/>
  <c r="B4" i="1"/>
  <c r="M33" i="1"/>
  <c r="F34" i="1"/>
  <c r="G34" i="1"/>
  <c r="M34" i="1"/>
  <c r="D34" i="1"/>
  <c r="E34" i="1"/>
  <c r="M27" i="1"/>
  <c r="M28" i="1" s="1"/>
  <c r="H27" i="1"/>
  <c r="M25" i="1"/>
  <c r="H25" i="1"/>
  <c r="F25" i="1"/>
  <c r="G25" i="1"/>
  <c r="D25" i="1"/>
  <c r="H20" i="1"/>
  <c r="E20" i="1"/>
  <c r="H9" i="1"/>
  <c r="G6" i="1"/>
  <c r="H6" i="1"/>
  <c r="M3" i="1"/>
  <c r="G4" i="1"/>
  <c r="D4" i="1"/>
  <c r="E4" i="1"/>
  <c r="F4" i="1"/>
  <c r="H4" i="1"/>
  <c r="D3" i="1"/>
  <c r="A4" i="1"/>
  <c r="A3" i="1"/>
  <c r="M30" i="1" l="1"/>
  <c r="M29" i="1"/>
  <c r="L33" i="1"/>
  <c r="L34" i="1" s="1"/>
  <c r="L72" i="1"/>
  <c r="L32" i="1"/>
  <c r="L49" i="1"/>
  <c r="L50" i="1" s="1"/>
  <c r="L61" i="1" s="1"/>
  <c r="L38" i="1"/>
  <c r="L71" i="1"/>
  <c r="C100" i="1"/>
  <c r="K126" i="1"/>
  <c r="I126" i="1"/>
  <c r="L126" i="1"/>
  <c r="L28" i="1"/>
  <c r="L25" i="1"/>
  <c r="L27" i="1"/>
  <c r="M71" i="1"/>
  <c r="C128" i="1"/>
  <c r="M47" i="1" l="1"/>
  <c r="M31" i="1"/>
  <c r="L84" i="1"/>
  <c r="L83" i="1" s="1"/>
  <c r="M126" i="1"/>
  <c r="M84" i="1"/>
  <c r="L113" i="1"/>
  <c r="M91" i="1" l="1"/>
  <c r="M92" i="1" s="1"/>
  <c r="M93" i="1" s="1"/>
  <c r="M83" i="1"/>
  <c r="M66" i="1"/>
  <c r="M48" i="1"/>
  <c r="L91" i="1"/>
  <c r="L92" i="1" s="1"/>
  <c r="L93" i="1" s="1"/>
  <c r="L81" i="1"/>
  <c r="I132" i="1"/>
  <c r="I129" i="1" s="1"/>
  <c r="L121" i="1"/>
  <c r="L138" i="1" s="1"/>
  <c r="L139" i="1" s="1"/>
  <c r="L140" i="1" s="1"/>
  <c r="L142" i="1" s="1"/>
</calcChain>
</file>

<file path=xl/sharedStrings.xml><?xml version="1.0" encoding="utf-8"?>
<sst xmlns="http://schemas.openxmlformats.org/spreadsheetml/2006/main" count="206" uniqueCount="146">
  <si>
    <t>не имеется</t>
  </si>
  <si>
    <t>Возрождение Российского казачества, защита его прав, сохранение традиционных образа жизни, хозяйствования и культуры Российского качества</t>
  </si>
  <si>
    <t xml:space="preserve">Реестр социально ориентированных некоммерческих организаций - получателей поддержки </t>
  </si>
  <si>
    <t>Каменск-Уральская городская просветительская общественная организация «Общество Знание»</t>
  </si>
  <si>
    <t>623428, г. Каменск-Уральский, ул. Кирова 23, кв. 98, Четыркин Тимофей Иванович,  эл.адрес: time@k-ur.ru</t>
  </si>
  <si>
    <t>Оказание гражданам и организациям информационных, социальных и правовых услуг, услуг в сфере содействия развитию современных цифровых информационных технологий</t>
  </si>
  <si>
    <t>Сведения об использовании социально ориентированными некоммерческими организациями - получателей поддержки предоставленных мер государственной поддержки</t>
  </si>
  <si>
    <t>623401 Свердловская область г. Каменск-Уральский Проспект Победы 38-82 председатель Давыдов Владимир Николаевич</t>
  </si>
  <si>
    <t>безвозмездное ползование муниципальным имуществом, нежилым помещением общей площадью 188,5 кв.м.</t>
  </si>
  <si>
    <t>безвозмездное пользование муниципальным имуществом: нежилым помещением общей площадью 540,3 кв.м.</t>
  </si>
  <si>
    <t>Организация и проведение спортивных, культурно-массовых мероприятий, организация работы кружков, секций для разных возрастных категорий, учебно-образовательных процессов</t>
  </si>
  <si>
    <t>Автономная некоммерческая организация поддержки семей с детьми, страдающими детским церебральным параличом и заболеваниями опорно-двигательного аппарата "Седьмой лепесток"</t>
  </si>
  <si>
    <t>623400, г. Каменск-Уральский, ул. Карла Маркса, д.26, кв. 47 директор Вощикова Анна Петровна</t>
  </si>
  <si>
    <t>безвозмездное пользование муниципальным имуществом: нежилым помещением общей площадью 48,5 кв.м.</t>
  </si>
  <si>
    <t>623400, г. Каменск-Уральский, ул. Ленина, 32, председатель Никифоров Яков Кузьмич</t>
  </si>
  <si>
    <t>Защита общих интересов и законных прав ветеранов войны, труда, боевых действий, государственной и муниципальной службы, пенсионеров, обеспечение достойного положения старшего поколения в обществе</t>
  </si>
  <si>
    <t>Оказание детям, страдающим детским церебральным параличом и заболеваниями опорно-двигательного аппарата услуг, направленных на их абилитацию и реабилитацию, улучшение качества их жизни</t>
  </si>
  <si>
    <t>безвозмездное пользование муниципальным имуществом: нежилым помещением общей площадью 77,9 кв.м.</t>
  </si>
  <si>
    <t>безвозмездное пользование муниципальным имуществом: нежилым помещением общей площадью 26,4 кв.м.</t>
  </si>
  <si>
    <t>Попяляризация и развитие детского спорта для повышения интересов детей к занятию физической культурой и спортом в области спортивно-оздоровительной и досуговой деятельности</t>
  </si>
  <si>
    <t>безвозмездное пользование мунципальным имуществом: нежилым помещением общей площадью 59,8 кв.м.</t>
  </si>
  <si>
    <t>Каменск-Уральская местная общественная организация ветеранов войны,  труда, боевых действий, государственной службы, пенсионеров</t>
  </si>
  <si>
    <t>безвозмездное пользование муниципальным имуществом</t>
  </si>
  <si>
    <t xml:space="preserve">безвозмездное пользование муниципальным имуществом: нежилым помещением площадью 63 кв.м. </t>
  </si>
  <si>
    <t>Развитие малого и среднего бизнеса в целях роста благосостояния и качества жизни населения города, поддержка начинающих и действующих предпринимателей, юридических и физических лиц</t>
  </si>
  <si>
    <t>28.02.2020-27.02.2025</t>
  </si>
  <si>
    <t>безвозмездное пользование муниципальным имуществом: нежилым помещением площадью 979,3 кв.м., земельным участком площадью 7894 кв.м.</t>
  </si>
  <si>
    <t>07.11.2020-06.11.2025</t>
  </si>
  <si>
    <t>Каменск-Уральская городская общественная организация «Школа бокса «Гонг Победы» имени А.Ф. Николаева</t>
  </si>
  <si>
    <t>623414, г. Каменск-Уральский, ул. Лермонтова, д.64, кв. 26, Председатель - Суворов Александр Васильевич</t>
  </si>
  <si>
    <t>Договор № 23 от 01.09.2020</t>
  </si>
  <si>
    <t>01.09.2020 -31.08.2030</t>
  </si>
  <si>
    <t>Местная общественная организация "Федерация хоккея г. Каменск-Уральский 40+"</t>
  </si>
  <si>
    <t>Развитие, пропаганда и популяризация хоккея как вида спорта, повышение роли физической культуры и спорта во всестороннем и гармоничном развитии личности, повышение престижа и представления интересов хоккея в г. Каменске-Уральском</t>
  </si>
  <si>
    <t>623418, г. Каменск-Уральский, ул. Головина, д.25,             офис 3, президент Красноселов Александр  Анатольевич</t>
  </si>
  <si>
    <t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t>
  </si>
  <si>
    <t>безвозмездное пользование муниципальным имуществом: нежилым помещением общей площадью 8,5 кв.м.</t>
  </si>
  <si>
    <t>03.07.2021-02.07.2026</t>
  </si>
  <si>
    <t>20.07.2021 -19.07.2026</t>
  </si>
  <si>
    <t>08.09.2021-07.09.2026</t>
  </si>
  <si>
    <t>безвозмездное пользование муниципальным имуществом: нежилым помещением общей площадью 16,4 кв.м.</t>
  </si>
  <si>
    <t>безвозмездное пользование муниципальным имуществом: нежилым помещением общей площадью 49 кв.м.</t>
  </si>
  <si>
    <t>16.09.2020-15.09.2025</t>
  </si>
  <si>
    <t>25.02.2022-24.02.2027</t>
  </si>
  <si>
    <t>безвозмездное пользование муниципальным имуществом: нежилым помещением площадью 291, 4 кв.м, земельным участком площадью 3017 кв.м.</t>
  </si>
  <si>
    <t>Договор № 9 от 20.07.2021</t>
  </si>
  <si>
    <t>31.03.2022-30.03.2027</t>
  </si>
  <si>
    <t>11.06.2022-10.06.2027</t>
  </si>
  <si>
    <t>623400, Свердловская область, г. Каменск-Уральский, ул. Ленина, 36. Председатель Общества Бекленищева Анастасия Михайловна, znanie_kamensk@mail.ru</t>
  </si>
  <si>
    <t>Автономная некоммерческая организация  "Городской центр информационных, социальных и правовых услуг "Виртуальный Каменск"</t>
  </si>
  <si>
    <t>25.08.2022-24.08.2027</t>
  </si>
  <si>
    <t>01.09.2022-31.08.2027</t>
  </si>
  <si>
    <t>Автономная некоммерческая организация "Центр культуры, спорта и развития территории города Каменска-Уральского "Синара"</t>
  </si>
  <si>
    <t>Свердловская областная общественная организация Общероссийской общественной организации инвалидов "Всероссийской ордена Трудового Красного Знамени общество слепых"</t>
  </si>
  <si>
    <t>Договор № 12 от 01.09.2022</t>
  </si>
  <si>
    <t>15,00 руб.</t>
  </si>
  <si>
    <t>17.05.2023-16.05.2028</t>
  </si>
  <si>
    <t>Распоряжение Администрации городского округа от № 74-р</t>
  </si>
  <si>
    <t>Договор № 6 от 05.06.2023</t>
  </si>
  <si>
    <t>безвозмездное пользование муниципальным имуществом: нежилым помещением общей площадью 283 кв.м.</t>
  </si>
  <si>
    <t>безвозмездное пользование муниципальным имуществом: нежилым помещением общей площадью 166,6 кв.м.</t>
  </si>
  <si>
    <t>19.07.2023-18.07.2028</t>
  </si>
  <si>
    <t>623418, Свердловская область, г. Каменск-Уральский, ул. Карла Маркса, д. 40А, директор Вешкурцев Александр Николаевич</t>
  </si>
  <si>
    <t>623400, Свердловская область, г. Каменск-Уральский, ул. Титова, д.7, директор Щербинин Евгений Сергеевич, CTVS@egov66.ru</t>
  </si>
  <si>
    <t>Договор № 14 от 05.06.2024</t>
  </si>
  <si>
    <t>05.06.2024-04.06.2027</t>
  </si>
  <si>
    <t>Договор № 16 от 11.07.2024</t>
  </si>
  <si>
    <t>11.07.2024-10.07.2029</t>
  </si>
  <si>
    <t>Договор № 69 от 18.07.2023</t>
  </si>
  <si>
    <t>Свердловская областная общественная организация "Клуб служебного собаководства"</t>
  </si>
  <si>
    <t>20,00 руб.</t>
  </si>
  <si>
    <t>Договор № 19 от 01.08.2024</t>
  </si>
  <si>
    <t>Автономная некоммерческая организация помощи различным категориям населения и профилактики социально значимых заболеваний "Белый слон"</t>
  </si>
  <si>
    <t>623401, Свердловская область, г. Каменск-Уральский, ул.Карла Маркса, д. 75, кв. 5 Директор Коротаев Андрей Константинович</t>
  </si>
  <si>
    <t>4 квартал 2024 года</t>
  </si>
  <si>
    <t>безвозмездное пользование муниципальным имуществом: помещением общей площадью 91,0 кв.м.</t>
  </si>
  <si>
    <t>Предоставление услуг, направленных на оказание помощи различным категориям населения и профилактику социально значимых заболеваний</t>
  </si>
  <si>
    <t>01.08.2024-31.07.2027</t>
  </si>
  <si>
    <t>в  Каменск-Уральском городском округе в  2025 году</t>
  </si>
  <si>
    <t>Распоряжение Администрации городского округа от 14.02.2025 № 30-р</t>
  </si>
  <si>
    <t>субсидия на частичное возмещение расходов за 4 квартал 2024 года</t>
  </si>
  <si>
    <t>6,53 руб.</t>
  </si>
  <si>
    <t>1 квартал 2025 года</t>
  </si>
  <si>
    <t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t>
  </si>
  <si>
    <t>11,99 руб.</t>
  </si>
  <si>
    <t>10,69 руб.</t>
  </si>
  <si>
    <t>13,53 руб.</t>
  </si>
  <si>
    <t>Благотворительный фонд "Фонд ветеранов и инвалидов боевых действий и военной травмы"</t>
  </si>
  <si>
    <t xml:space="preserve"> </t>
  </si>
  <si>
    <t>Договор № 12 от 01.04.2024</t>
  </si>
  <si>
    <t>623409, Свердловская область, г. Каменск-Уральский, ул. Ленина, д.33. Президент Дябин Владимир Евгеньевич</t>
  </si>
  <si>
    <t>Поддержка инициатив ветеранов и инвалидов и их семей и семей погибших в боевых действиях, объединений и движений, юридичексих лиц, направленных на решение социальных, благотворительных, культурных, образовательных, патриотических проблем.</t>
  </si>
  <si>
    <t>безвозмездное пользование мунициапльным имуществом: помещением общей площадью 69,1 кв.м.</t>
  </si>
  <si>
    <t>безвозмездное пользование муниципальным имуществом: помещением общей площадью 83,8 кв.м.</t>
  </si>
  <si>
    <t>Договор № 1 от 28.02.2025</t>
  </si>
  <si>
    <t>28.02.2025-27.02.2030</t>
  </si>
  <si>
    <t>Договор № 2 от 28.02.2025</t>
  </si>
  <si>
    <t>28.02.2025-27.02.2026</t>
  </si>
  <si>
    <t>Распоряжение Администрации городского округа от 26.02.2025 № 37-р</t>
  </si>
  <si>
    <t>01.04.2025-31.03.2030</t>
  </si>
  <si>
    <t>Распоряжение Администрации городского округа от 05.05.2025 № 80-р</t>
  </si>
  <si>
    <t>субсидия на частичное возмещение расходов за 1 квартал 2025 года</t>
  </si>
  <si>
    <t xml:space="preserve">2 квартал 2025 года </t>
  </si>
  <si>
    <t>Некоммерческая организация Каменск-Уральское хуторское казачье общество «Казачья застава»</t>
  </si>
  <si>
    <t>13,43 руб.</t>
  </si>
  <si>
    <t>8,40 руб.</t>
  </si>
  <si>
    <t>4,84 руб.</t>
  </si>
  <si>
    <t>14,06 руб.</t>
  </si>
  <si>
    <t>Договор № 3 от 16.09.2020</t>
  </si>
  <si>
    <t>безвозмездное пользование муниципаотным имуществом: нежилым помещением общей площадью 49 кв.м.</t>
  </si>
  <si>
    <t>13,62 руб.</t>
  </si>
  <si>
    <t>Распоряжение Администрации городского округа от 17.04.2025 № 68-р</t>
  </si>
  <si>
    <t>49,59 руб.</t>
  </si>
  <si>
    <t>Реализация социально -значимого проекта "Шахматный турнир «Гамбит по Каменски"</t>
  </si>
  <si>
    <t>34,13 руб.</t>
  </si>
  <si>
    <t>Реализация социально значимого проекта «VII городские казачьи игры «Казачья застава»</t>
  </si>
  <si>
    <t>49,99 руб.</t>
  </si>
  <si>
    <t>Реализация социально значимого проекта «Сыны Отчизны»</t>
  </si>
  <si>
    <t>50,00 руб.</t>
  </si>
  <si>
    <t xml:space="preserve">Реализация социально значимого проекта «Подари жизнь», посвященного Всемирному дню донора крови» </t>
  </si>
  <si>
    <t>Каменск-Уральской городской культурно-просветительской общественной организации «Книга»</t>
  </si>
  <si>
    <t>623400, Свердловская область, г. Каменск-Уральский, ул. Ленина, д. 36, 16, Председатель Правления Обогрелова Серафима Сергеевна</t>
  </si>
  <si>
    <t>Повышение образовательного и культурного уровня населения, реализация образовательных, информационных, просветительских , научно-исследовательских и иных программ.</t>
  </si>
  <si>
    <t>Реализация социально значимого проекта «Пушкинский день России»</t>
  </si>
  <si>
    <t>Реализация социально значимого проекта «Дедов достойные сыны», посвященного 80-й годовщине Победы в Великой Отечественной войне»</t>
  </si>
  <si>
    <t>безвозмездное пользование муниципальным имуществом: нежилым помещением общей площадью 454,9 кв.м.</t>
  </si>
  <si>
    <t>Фонд содействия патриотическому воспитанию молодежи "Рубикон" г. Каменск-Уральский</t>
  </si>
  <si>
    <t>623412, Свердловская область, г. Каменск-Уральский, ул. Средняя, д.9.кв.5. Директор Шишков Александр Анатольевич</t>
  </si>
  <si>
    <t>Безвозмездное пользование муниципальным имуществом: помещением общей площадью 75,2 кв.м.</t>
  </si>
  <si>
    <t>Формирование у молодежи патриотического сознания, развитие и совершенствование системы патриотического воспитания граждан.</t>
  </si>
  <si>
    <t>Договор № 5 от 27.05.2025</t>
  </si>
  <si>
    <t>27.05.2025 -26.05.2030</t>
  </si>
  <si>
    <t>10.07.2025-09.07.2028</t>
  </si>
  <si>
    <t>Договор № 8 от 10.07.2025</t>
  </si>
  <si>
    <t>Распоряжение Администрации городского округа от 01.08.2025 № 133-р</t>
  </si>
  <si>
    <t>субсидия на частичное возмещение расходов за 2 квартал 2025 года</t>
  </si>
  <si>
    <t>6,76 руб.</t>
  </si>
  <si>
    <t>3 квартал 2025 года</t>
  </si>
  <si>
    <t>10,86 руб.</t>
  </si>
  <si>
    <t>7,76 руб.</t>
  </si>
  <si>
    <t>16,39 руб.</t>
  </si>
  <si>
    <t>8,94 руб.</t>
  </si>
  <si>
    <t>623400 Свердловская область, г. Каменск-Уральский ул. Рябова, 7 , Григорьева Надежда Юрьевна, и.о. начальника</t>
  </si>
  <si>
    <t>6,99 руб.</t>
  </si>
  <si>
    <t>Государственное автономное учреждение Свердловской области "Центр  подготовки спортивных сборных команд Свердловской области по техническим видам спорта имени С.К. Щербинина"</t>
  </si>
  <si>
    <t>1036600622376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</si>
</sst>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Liberation Serif"/>
      <family val="1"/>
      <charset val="204"/>
    </font>
    <font>
      <b/>
      <sz val="11"/>
      <color theme="1"/>
      <name val="Liberation Serif"/>
      <family val="1"/>
      <charset val="204"/>
    </font>
    <font>
      <sz val="11"/>
      <name val="Liberation Serif"/>
      <family val="1"/>
      <charset val="204"/>
    </font>
    <font>
      <b/>
      <sz val="11"/>
      <name val="Liberation Serif"/>
      <family val="1"/>
      <charset val="204"/>
    </font>
    <font>
      <sz val="9"/>
      <name val="Liberation Serif"/>
      <family val="1"/>
      <charset val="204"/>
    </font>
    <font>
      <sz val="12"/>
      <color theme="1"/>
      <name val="Liberation Serif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338">
    <xf numFmtId="0" fontId="0" fillId="0" borderId="0" xfId="0"/>
    <xf numFmtId="0" fontId="1" fillId="0" borderId="0" xfId="0" applyFont="1"/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top"/>
    </xf>
    <xf numFmtId="0" fontId="3" fillId="0" borderId="0" xfId="0" applyFont="1"/>
    <xf numFmtId="14" fontId="3" fillId="0" borderId="5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5" xfId="0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top" wrapText="1"/>
    </xf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8" xfId="0" applyBorder="1"/>
    <xf numFmtId="0" fontId="0" fillId="0" borderId="1" xfId="0" applyBorder="1"/>
    <xf numFmtId="14" fontId="5" fillId="0" borderId="5" xfId="0" applyNumberFormat="1" applyFont="1" applyBorder="1" applyAlignment="1">
      <alignment horizontal="left" vertical="top"/>
    </xf>
    <xf numFmtId="0" fontId="3" fillId="0" borderId="3" xfId="0" applyFont="1" applyBorder="1" applyAlignment="1">
      <alignment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vertical="top" wrapText="1"/>
    </xf>
    <xf numFmtId="0" fontId="0" fillId="0" borderId="11" xfId="0" applyBorder="1"/>
    <xf numFmtId="0" fontId="3" fillId="0" borderId="5" xfId="0" applyFont="1" applyBorder="1" applyAlignment="1">
      <alignment vertical="top" wrapText="1"/>
    </xf>
    <xf numFmtId="14" fontId="3" fillId="0" borderId="5" xfId="0" applyNumberFormat="1" applyFont="1" applyBorder="1" applyAlignment="1">
      <alignment vertical="top" wrapText="1"/>
    </xf>
    <xf numFmtId="14" fontId="3" fillId="0" borderId="5" xfId="0" applyNumberFormat="1" applyFont="1" applyBorder="1" applyAlignment="1">
      <alignment vertical="top" wrapText="1"/>
    </xf>
    <xf numFmtId="14" fontId="3" fillId="0" borderId="3" xfId="0" applyNumberFormat="1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14" fontId="5" fillId="0" borderId="3" xfId="0" applyNumberFormat="1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0" fillId="0" borderId="2" xfId="0" applyBorder="1"/>
    <xf numFmtId="14" fontId="3" fillId="0" borderId="1" xfId="0" applyNumberFormat="1" applyFont="1" applyBorder="1" applyAlignment="1">
      <alignment vertical="top"/>
    </xf>
    <xf numFmtId="0" fontId="5" fillId="0" borderId="5" xfId="0" applyFont="1" applyBorder="1" applyAlignment="1">
      <alignment vertical="top" wrapText="1"/>
    </xf>
    <xf numFmtId="14" fontId="3" fillId="0" borderId="5" xfId="0" applyNumberFormat="1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top" wrapText="1"/>
    </xf>
    <xf numFmtId="14" fontId="3" fillId="0" borderId="5" xfId="0" applyNumberFormat="1" applyFont="1" applyBorder="1" applyAlignment="1">
      <alignment vertical="top" wrapText="1"/>
    </xf>
    <xf numFmtId="14" fontId="3" fillId="0" borderId="6" xfId="0" applyNumberFormat="1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14" fontId="5" fillId="0" borderId="5" xfId="0" applyNumberFormat="1" applyFont="1" applyBorder="1" applyAlignment="1">
      <alignment horizontal="left" vertical="top" wrapText="1"/>
    </xf>
    <xf numFmtId="0" fontId="8" fillId="0" borderId="6" xfId="0" applyFont="1" applyBorder="1" applyAlignment="1">
      <alignment horizontal="center" vertical="top"/>
    </xf>
    <xf numFmtId="14" fontId="4" fillId="0" borderId="6" xfId="0" applyNumberFormat="1" applyFont="1" applyBorder="1" applyAlignment="1">
      <alignment horizontal="left" vertical="top" wrapText="1"/>
    </xf>
    <xf numFmtId="14" fontId="5" fillId="0" borderId="6" xfId="0" applyNumberFormat="1" applyFont="1" applyBorder="1" applyAlignment="1">
      <alignment horizontal="left" vertical="top" wrapText="1"/>
    </xf>
    <xf numFmtId="49" fontId="3" fillId="0" borderId="6" xfId="0" applyNumberFormat="1" applyFont="1" applyBorder="1" applyAlignment="1">
      <alignment horizontal="center" vertical="top" wrapText="1"/>
    </xf>
    <xf numFmtId="14" fontId="5" fillId="0" borderId="6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top"/>
    </xf>
    <xf numFmtId="1" fontId="3" fillId="0" borderId="5" xfId="0" applyNumberFormat="1" applyFont="1" applyBorder="1" applyAlignment="1">
      <alignment horizontal="center" vertical="top"/>
    </xf>
    <xf numFmtId="0" fontId="4" fillId="0" borderId="5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top" wrapText="1"/>
    </xf>
    <xf numFmtId="0" fontId="0" fillId="0" borderId="5" xfId="0" applyBorder="1" applyAlignment="1">
      <alignment horizontal="center" vertical="top"/>
    </xf>
    <xf numFmtId="14" fontId="3" fillId="0" borderId="3" xfId="0" applyNumberFormat="1" applyFont="1" applyBorder="1" applyAlignment="1">
      <alignment vertical="top" wrapText="1"/>
    </xf>
    <xf numFmtId="14" fontId="3" fillId="0" borderId="7" xfId="0" applyNumberFormat="1" applyFont="1" applyBorder="1" applyAlignment="1">
      <alignment vertical="top" wrapText="1"/>
    </xf>
    <xf numFmtId="14" fontId="3" fillId="0" borderId="6" xfId="0" applyNumberFormat="1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14" fontId="3" fillId="0" borderId="5" xfId="0" applyNumberFormat="1" applyFont="1" applyBorder="1" applyAlignment="1">
      <alignment horizontal="left" vertical="top" wrapText="1"/>
    </xf>
    <xf numFmtId="0" fontId="5" fillId="0" borderId="5" xfId="0" applyFont="1" applyBorder="1" applyAlignment="1">
      <alignment horizontal="center" vertical="top" wrapText="1"/>
    </xf>
    <xf numFmtId="14" fontId="5" fillId="0" borderId="5" xfId="0" applyNumberFormat="1" applyFont="1" applyBorder="1" applyAlignment="1">
      <alignment horizontal="left" vertical="top" wrapText="1"/>
    </xf>
    <xf numFmtId="0" fontId="3" fillId="0" borderId="9" xfId="0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3" fillId="0" borderId="3" xfId="0" applyFont="1" applyBorder="1"/>
    <xf numFmtId="14" fontId="5" fillId="0" borderId="7" xfId="0" applyNumberFormat="1" applyFont="1" applyBorder="1" applyAlignment="1">
      <alignment vertical="top"/>
    </xf>
    <xf numFmtId="14" fontId="5" fillId="0" borderId="6" xfId="0" applyNumberFormat="1" applyFont="1" applyBorder="1" applyAlignment="1">
      <alignment vertical="top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11" xfId="0" applyFont="1" applyBorder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14" fontId="3" fillId="0" borderId="9" xfId="0" applyNumberFormat="1" applyFont="1" applyBorder="1" applyAlignment="1">
      <alignment vertical="top"/>
    </xf>
    <xf numFmtId="14" fontId="3" fillId="0" borderId="1" xfId="0" applyNumberFormat="1" applyFont="1" applyBorder="1" applyAlignment="1">
      <alignment horizontal="left" vertical="top"/>
    </xf>
    <xf numFmtId="14" fontId="3" fillId="0" borderId="3" xfId="0" applyNumberFormat="1" applyFont="1" applyBorder="1" applyAlignment="1">
      <alignment horizontal="left" vertical="top" wrapText="1"/>
    </xf>
    <xf numFmtId="14" fontId="3" fillId="0" borderId="7" xfId="0" applyNumberFormat="1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10" xfId="0" applyFont="1" applyBorder="1" applyAlignment="1">
      <alignment horizontal="left" vertical="top"/>
    </xf>
    <xf numFmtId="14" fontId="5" fillId="0" borderId="3" xfId="0" applyNumberFormat="1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14" fontId="5" fillId="0" borderId="5" xfId="0" applyNumberFormat="1" applyFont="1" applyBorder="1" applyAlignment="1">
      <alignment horizontal="left" vertical="top" wrapText="1"/>
    </xf>
    <xf numFmtId="0" fontId="0" fillId="0" borderId="0" xfId="0" applyAlignment="1">
      <alignment horizontal="center" wrapText="1"/>
    </xf>
    <xf numFmtId="14" fontId="3" fillId="0" borderId="3" xfId="0" applyNumberFormat="1" applyFont="1" applyBorder="1" applyAlignment="1">
      <alignment vertical="top"/>
    </xf>
    <xf numFmtId="14" fontId="5" fillId="0" borderId="5" xfId="0" applyNumberFormat="1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center" vertical="top" wrapText="1"/>
    </xf>
    <xf numFmtId="14" fontId="5" fillId="0" borderId="5" xfId="0" applyNumberFormat="1" applyFont="1" applyBorder="1" applyAlignment="1">
      <alignment horizontal="left" vertical="top"/>
    </xf>
    <xf numFmtId="14" fontId="3" fillId="0" borderId="3" xfId="0" applyNumberFormat="1" applyFont="1" applyBorder="1" applyAlignment="1">
      <alignment horizontal="left" vertical="top"/>
    </xf>
    <xf numFmtId="14" fontId="3" fillId="0" borderId="3" xfId="0" applyNumberFormat="1" applyFont="1" applyBorder="1" applyAlignment="1">
      <alignment horizontal="left" vertical="top" wrapText="1"/>
    </xf>
    <xf numFmtId="14" fontId="3" fillId="0" borderId="6" xfId="0" applyNumberFormat="1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horizontal="left" vertical="top" wrapText="1"/>
    </xf>
    <xf numFmtId="14" fontId="5" fillId="0" borderId="7" xfId="0" applyNumberFormat="1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14" fontId="3" fillId="0" borderId="5" xfId="0" applyNumberFormat="1" applyFont="1" applyBorder="1" applyAlignment="1">
      <alignment vertical="top" wrapText="1"/>
    </xf>
    <xf numFmtId="14" fontId="3" fillId="0" borderId="3" xfId="0" applyNumberFormat="1" applyFont="1" applyBorder="1" applyAlignment="1">
      <alignment vertical="top" wrapText="1"/>
    </xf>
    <xf numFmtId="0" fontId="3" fillId="0" borderId="10" xfId="0" applyFont="1" applyBorder="1" applyAlignment="1">
      <alignment vertical="top"/>
    </xf>
    <xf numFmtId="0" fontId="3" fillId="0" borderId="5" xfId="0" applyFont="1" applyBorder="1" applyAlignment="1">
      <alignment vertical="top" wrapText="1"/>
    </xf>
    <xf numFmtId="14" fontId="3" fillId="0" borderId="5" xfId="0" applyNumberFormat="1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14" fontId="3" fillId="0" borderId="7" xfId="0" applyNumberFormat="1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3" fillId="0" borderId="9" xfId="0" applyFont="1" applyBorder="1" applyAlignment="1">
      <alignment vertical="top"/>
    </xf>
    <xf numFmtId="0" fontId="3" fillId="0" borderId="10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14" fontId="3" fillId="0" borderId="7" xfId="0" applyNumberFormat="1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14" fontId="3" fillId="0" borderId="10" xfId="0" applyNumberFormat="1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1" fontId="3" fillId="0" borderId="5" xfId="1" applyNumberFormat="1" applyFont="1" applyFill="1" applyBorder="1" applyAlignment="1">
      <alignment vertical="top"/>
    </xf>
    <xf numFmtId="14" fontId="3" fillId="0" borderId="7" xfId="0" applyNumberFormat="1" applyFont="1" applyBorder="1" applyAlignment="1">
      <alignment vertical="top"/>
    </xf>
    <xf numFmtId="14" fontId="5" fillId="0" borderId="3" xfId="0" applyNumberFormat="1" applyFont="1" applyBorder="1" applyAlignment="1">
      <alignment vertical="top"/>
    </xf>
    <xf numFmtId="14" fontId="5" fillId="0" borderId="7" xfId="0" applyNumberFormat="1" applyFont="1" applyBorder="1" applyAlignment="1">
      <alignment horizontal="left" vertical="top"/>
    </xf>
    <xf numFmtId="0" fontId="3" fillId="0" borderId="6" xfId="0" applyFont="1" applyBorder="1" applyAlignment="1">
      <alignment vertical="top"/>
    </xf>
    <xf numFmtId="0" fontId="5" fillId="0" borderId="9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top"/>
    </xf>
    <xf numFmtId="0" fontId="3" fillId="0" borderId="5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top"/>
    </xf>
    <xf numFmtId="0" fontId="4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/>
    </xf>
    <xf numFmtId="14" fontId="3" fillId="0" borderId="5" xfId="0" applyNumberFormat="1" applyFont="1" applyBorder="1" applyAlignment="1">
      <alignment vertical="top"/>
    </xf>
    <xf numFmtId="0" fontId="3" fillId="0" borderId="5" xfId="0" applyFont="1" applyBorder="1" applyAlignment="1">
      <alignment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/>
    </xf>
    <xf numFmtId="14" fontId="3" fillId="0" borderId="3" xfId="0" applyNumberFormat="1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horizontal="left" vertical="top"/>
    </xf>
    <xf numFmtId="14" fontId="3" fillId="0" borderId="3" xfId="0" applyNumberFormat="1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1" fontId="3" fillId="0" borderId="5" xfId="0" applyNumberFormat="1" applyFont="1" applyBorder="1" applyAlignment="1">
      <alignment horizontal="center" vertical="top"/>
    </xf>
    <xf numFmtId="14" fontId="3" fillId="0" borderId="5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5" xfId="0" applyFont="1" applyBorder="1" applyAlignment="1">
      <alignment vertical="top"/>
    </xf>
    <xf numFmtId="14" fontId="3" fillId="0" borderId="5" xfId="0" applyNumberFormat="1" applyFont="1" applyBorder="1" applyAlignment="1">
      <alignment vertical="top" wrapText="1"/>
    </xf>
    <xf numFmtId="14" fontId="3" fillId="0" borderId="5" xfId="0" applyNumberFormat="1" applyFont="1" applyBorder="1" applyAlignment="1">
      <alignment vertical="top"/>
    </xf>
    <xf numFmtId="14" fontId="3" fillId="0" borderId="5" xfId="0" applyNumberFormat="1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4" fillId="0" borderId="5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14" fontId="3" fillId="0" borderId="6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vertical="top" wrapText="1"/>
    </xf>
    <xf numFmtId="14" fontId="3" fillId="0" borderId="10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top" wrapText="1"/>
    </xf>
    <xf numFmtId="14" fontId="5" fillId="0" borderId="5" xfId="0" applyNumberFormat="1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left" vertical="top" wrapText="1"/>
    </xf>
    <xf numFmtId="14" fontId="5" fillId="0" borderId="7" xfId="0" applyNumberFormat="1" applyFont="1" applyBorder="1" applyAlignment="1">
      <alignment horizontal="left" vertical="top" wrapText="1"/>
    </xf>
    <xf numFmtId="14" fontId="5" fillId="0" borderId="6" xfId="0" applyNumberFormat="1" applyFont="1" applyBorder="1" applyAlignment="1">
      <alignment horizontal="left" vertical="top" wrapText="1"/>
    </xf>
    <xf numFmtId="0" fontId="3" fillId="0" borderId="10" xfId="0" applyFont="1" applyBorder="1" applyAlignment="1">
      <alignment vertical="top"/>
    </xf>
    <xf numFmtId="0" fontId="3" fillId="0" borderId="3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14" fontId="3" fillId="0" borderId="3" xfId="0" applyNumberFormat="1" applyFont="1" applyBorder="1" applyAlignment="1">
      <alignment vertical="top" wrapText="1"/>
    </xf>
    <xf numFmtId="14" fontId="3" fillId="0" borderId="7" xfId="0" applyNumberFormat="1" applyFont="1" applyBorder="1" applyAlignment="1">
      <alignment vertical="top" wrapText="1"/>
    </xf>
    <xf numFmtId="14" fontId="5" fillId="0" borderId="5" xfId="0" applyNumberFormat="1" applyFont="1" applyBorder="1" applyAlignment="1">
      <alignment vertical="top" wrapText="1"/>
    </xf>
    <xf numFmtId="14" fontId="5" fillId="0" borderId="3" xfId="0" applyNumberFormat="1" applyFont="1" applyBorder="1" applyAlignment="1">
      <alignment vertical="top" wrapText="1"/>
    </xf>
    <xf numFmtId="14" fontId="5" fillId="0" borderId="7" xfId="0" applyNumberFormat="1" applyFont="1" applyBorder="1" applyAlignment="1">
      <alignment vertical="top" wrapText="1"/>
    </xf>
    <xf numFmtId="14" fontId="5" fillId="0" borderId="6" xfId="0" applyNumberFormat="1" applyFont="1" applyBorder="1" applyAlignment="1">
      <alignment vertical="top" wrapText="1"/>
    </xf>
    <xf numFmtId="0" fontId="5" fillId="0" borderId="5" xfId="0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horizontal="left" vertical="top"/>
    </xf>
    <xf numFmtId="0" fontId="5" fillId="0" borderId="5" xfId="0" applyFont="1" applyBorder="1" applyAlignment="1">
      <alignment horizontal="center" vertical="top"/>
    </xf>
    <xf numFmtId="0" fontId="3" fillId="0" borderId="5" xfId="0" applyFont="1" applyBorder="1" applyAlignment="1">
      <alignment vertical="top"/>
    </xf>
    <xf numFmtId="14" fontId="3" fillId="0" borderId="5" xfId="0" applyNumberFormat="1" applyFont="1" applyBorder="1" applyAlignment="1">
      <alignment vertical="top" wrapText="1"/>
    </xf>
    <xf numFmtId="0" fontId="3" fillId="0" borderId="1" xfId="0" applyFont="1" applyBorder="1" applyAlignment="1">
      <alignment vertical="top"/>
    </xf>
    <xf numFmtId="14" fontId="3" fillId="0" borderId="5" xfId="0" applyNumberFormat="1" applyFont="1" applyBorder="1" applyAlignment="1">
      <alignment vertical="top"/>
    </xf>
    <xf numFmtId="0" fontId="3" fillId="0" borderId="5" xfId="0" applyFont="1" applyBorder="1" applyAlignment="1">
      <alignment vertical="top" wrapText="1"/>
    </xf>
    <xf numFmtId="14" fontId="3" fillId="0" borderId="5" xfId="0" applyNumberFormat="1" applyFont="1" applyBorder="1" applyAlignment="1">
      <alignment horizontal="left" vertical="top"/>
    </xf>
    <xf numFmtId="14" fontId="3" fillId="0" borderId="5" xfId="0" applyNumberFormat="1" applyFont="1" applyBorder="1" applyAlignment="1">
      <alignment horizontal="center" vertical="top" wrapText="1"/>
    </xf>
    <xf numFmtId="0" fontId="3" fillId="0" borderId="5" xfId="0" applyFont="1" applyBorder="1" applyAlignment="1">
      <alignment horizontal="left" vertical="top"/>
    </xf>
    <xf numFmtId="14" fontId="3" fillId="0" borderId="11" xfId="0" applyNumberFormat="1" applyFont="1" applyBorder="1" applyAlignment="1">
      <alignment vertical="top"/>
    </xf>
    <xf numFmtId="14" fontId="3" fillId="0" borderId="10" xfId="0" applyNumberFormat="1" applyFont="1" applyBorder="1" applyAlignment="1">
      <alignment vertical="top"/>
    </xf>
    <xf numFmtId="0" fontId="8" fillId="0" borderId="3" xfId="0" applyFont="1" applyBorder="1" applyAlignment="1">
      <alignment horizontal="center" vertical="top"/>
    </xf>
    <xf numFmtId="0" fontId="8" fillId="0" borderId="7" xfId="0" applyFont="1" applyBorder="1" applyAlignment="1">
      <alignment horizontal="center" vertical="top"/>
    </xf>
    <xf numFmtId="0" fontId="6" fillId="0" borderId="5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horizontal="left" vertical="top"/>
    </xf>
    <xf numFmtId="14" fontId="5" fillId="0" borderId="5" xfId="0" applyNumberFormat="1" applyFont="1" applyBorder="1" applyAlignment="1">
      <alignment horizontal="left" vertical="top" wrapText="1"/>
    </xf>
    <xf numFmtId="0" fontId="8" fillId="0" borderId="5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left" vertical="top" wrapText="1"/>
    </xf>
    <xf numFmtId="1" fontId="5" fillId="0" borderId="5" xfId="0" applyNumberFormat="1" applyFont="1" applyBorder="1" applyAlignment="1">
      <alignment horizontal="center" vertical="top"/>
    </xf>
    <xf numFmtId="1" fontId="5" fillId="0" borderId="3" xfId="0" applyNumberFormat="1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4" fillId="0" borderId="3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1" fontId="3" fillId="0" borderId="3" xfId="2" applyNumberFormat="1" applyFont="1" applyBorder="1" applyAlignment="1">
      <alignment horizontal="center" vertical="top"/>
    </xf>
    <xf numFmtId="1" fontId="3" fillId="0" borderId="7" xfId="2" applyNumberFormat="1" applyFont="1" applyBorder="1" applyAlignment="1">
      <alignment horizontal="center" vertical="top"/>
    </xf>
    <xf numFmtId="1" fontId="3" fillId="0" borderId="6" xfId="2" applyNumberFormat="1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6" fillId="0" borderId="6" xfId="0" applyFont="1" applyBorder="1" applyAlignment="1">
      <alignment horizontal="left" vertical="top" wrapText="1"/>
    </xf>
    <xf numFmtId="0" fontId="5" fillId="0" borderId="3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1" fontId="5" fillId="0" borderId="6" xfId="0" applyNumberFormat="1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 wrapText="1"/>
    </xf>
    <xf numFmtId="14" fontId="3" fillId="0" borderId="6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vertical="top" wrapText="1"/>
    </xf>
    <xf numFmtId="49" fontId="3" fillId="0" borderId="3" xfId="0" applyNumberFormat="1" applyFont="1" applyBorder="1" applyAlignment="1">
      <alignment horizontal="center" vertical="top" wrapText="1"/>
    </xf>
    <xf numFmtId="49" fontId="3" fillId="0" borderId="7" xfId="0" applyNumberFormat="1" applyFont="1" applyBorder="1" applyAlignment="1">
      <alignment horizontal="center" vertical="top" wrapText="1"/>
    </xf>
    <xf numFmtId="49" fontId="3" fillId="0" borderId="6" xfId="0" applyNumberFormat="1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top" wrapText="1"/>
    </xf>
    <xf numFmtId="14" fontId="3" fillId="0" borderId="11" xfId="0" applyNumberFormat="1" applyFont="1" applyBorder="1" applyAlignment="1">
      <alignment horizontal="left" vertical="top" wrapText="1"/>
    </xf>
    <xf numFmtId="14" fontId="3" fillId="0" borderId="1" xfId="0" applyNumberFormat="1" applyFont="1" applyBorder="1" applyAlignment="1">
      <alignment horizontal="left" vertical="top" wrapText="1"/>
    </xf>
    <xf numFmtId="14" fontId="3" fillId="0" borderId="10" xfId="0" applyNumberFormat="1" applyFont="1" applyBorder="1" applyAlignment="1">
      <alignment horizontal="left" vertical="top" wrapText="1"/>
    </xf>
    <xf numFmtId="1" fontId="3" fillId="0" borderId="5" xfId="0" applyNumberFormat="1" applyFont="1" applyBorder="1" applyAlignment="1">
      <alignment horizontal="center" vertical="top" wrapText="1"/>
    </xf>
    <xf numFmtId="0" fontId="3" fillId="0" borderId="5" xfId="0" applyNumberFormat="1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/>
    </xf>
    <xf numFmtId="1" fontId="3" fillId="0" borderId="5" xfId="0" applyNumberFormat="1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 wrapText="1"/>
    </xf>
    <xf numFmtId="1" fontId="3" fillId="0" borderId="3" xfId="0" applyNumberFormat="1" applyFont="1" applyBorder="1" applyAlignment="1">
      <alignment horizontal="center" vertical="top" wrapText="1"/>
    </xf>
    <xf numFmtId="1" fontId="3" fillId="0" borderId="7" xfId="0" applyNumberFormat="1" applyFont="1" applyBorder="1" applyAlignment="1">
      <alignment horizontal="center" vertical="top" wrapText="1"/>
    </xf>
    <xf numFmtId="1" fontId="3" fillId="0" borderId="6" xfId="0" applyNumberFormat="1" applyFont="1" applyBorder="1" applyAlignment="1">
      <alignment horizontal="center" vertical="top" wrapText="1"/>
    </xf>
    <xf numFmtId="0" fontId="3" fillId="0" borderId="3" xfId="0" applyNumberFormat="1" applyFont="1" applyBorder="1" applyAlignment="1">
      <alignment horizontal="center" vertical="top" wrapText="1"/>
    </xf>
    <xf numFmtId="0" fontId="3" fillId="0" borderId="7" xfId="0" applyNumberFormat="1" applyFont="1" applyBorder="1" applyAlignment="1">
      <alignment horizontal="center" vertical="top" wrapText="1"/>
    </xf>
    <xf numFmtId="0" fontId="3" fillId="0" borderId="6" xfId="0" applyNumberFormat="1" applyFont="1" applyBorder="1" applyAlignment="1">
      <alignment horizontal="center" vertical="top" wrapText="1"/>
    </xf>
    <xf numFmtId="0" fontId="5" fillId="0" borderId="7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left" vertical="top" wrapText="1"/>
    </xf>
    <xf numFmtId="14" fontId="5" fillId="0" borderId="6" xfId="0" applyNumberFormat="1" applyFont="1" applyBorder="1" applyAlignment="1">
      <alignment horizontal="left" vertical="top" wrapText="1"/>
    </xf>
    <xf numFmtId="14" fontId="5" fillId="0" borderId="7" xfId="0" applyNumberFormat="1" applyFont="1" applyBorder="1" applyAlignment="1">
      <alignment horizontal="left" vertical="top" wrapText="1"/>
    </xf>
    <xf numFmtId="14" fontId="6" fillId="0" borderId="3" xfId="0" applyNumberFormat="1" applyFont="1" applyBorder="1" applyAlignment="1">
      <alignment horizontal="left" vertical="top" wrapText="1"/>
    </xf>
    <xf numFmtId="14" fontId="6" fillId="0" borderId="7" xfId="0" applyNumberFormat="1" applyFont="1" applyBorder="1" applyAlignment="1">
      <alignment horizontal="left" vertical="top" wrapText="1"/>
    </xf>
    <xf numFmtId="14" fontId="6" fillId="0" borderId="6" xfId="0" applyNumberFormat="1" applyFont="1" applyBorder="1" applyAlignment="1">
      <alignment horizontal="left" vertical="top" wrapText="1"/>
    </xf>
    <xf numFmtId="49" fontId="5" fillId="0" borderId="3" xfId="0" applyNumberFormat="1" applyFont="1" applyBorder="1" applyAlignment="1">
      <alignment horizontal="center" vertical="top" wrapText="1"/>
    </xf>
    <xf numFmtId="49" fontId="5" fillId="0" borderId="7" xfId="0" applyNumberFormat="1" applyFont="1" applyBorder="1" applyAlignment="1">
      <alignment horizontal="center" vertical="top" wrapText="1"/>
    </xf>
    <xf numFmtId="49" fontId="5" fillId="0" borderId="6" xfId="0" applyNumberFormat="1" applyFont="1" applyBorder="1" applyAlignment="1">
      <alignment horizontal="center" vertical="top" wrapText="1"/>
    </xf>
    <xf numFmtId="14" fontId="4" fillId="0" borderId="3" xfId="0" applyNumberFormat="1" applyFont="1" applyBorder="1" applyAlignment="1">
      <alignment horizontal="left" vertical="top" wrapText="1"/>
    </xf>
    <xf numFmtId="14" fontId="4" fillId="0" borderId="7" xfId="0" applyNumberFormat="1" applyFont="1" applyBorder="1" applyAlignment="1">
      <alignment horizontal="left" vertical="top" wrapText="1"/>
    </xf>
    <xf numFmtId="14" fontId="4" fillId="0" borderId="6" xfId="0" applyNumberFormat="1" applyFont="1" applyBorder="1" applyAlignment="1">
      <alignment horizontal="left" vertical="top" wrapText="1"/>
    </xf>
    <xf numFmtId="14" fontId="3" fillId="0" borderId="7" xfId="0" applyNumberFormat="1" applyFont="1" applyBorder="1" applyAlignment="1">
      <alignment horizontal="left" vertical="top" wrapText="1"/>
    </xf>
    <xf numFmtId="49" fontId="3" fillId="0" borderId="3" xfId="0" applyNumberFormat="1" applyFont="1" applyBorder="1" applyAlignment="1">
      <alignment horizontal="center" vertical="top"/>
    </xf>
    <xf numFmtId="49" fontId="3" fillId="0" borderId="7" xfId="0" applyNumberFormat="1" applyFont="1" applyBorder="1" applyAlignment="1">
      <alignment horizontal="center" vertical="top"/>
    </xf>
    <xf numFmtId="49" fontId="3" fillId="0" borderId="6" xfId="0" applyNumberFormat="1" applyFont="1" applyBorder="1" applyAlignment="1">
      <alignment horizontal="center" vertical="top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14" fontId="3" fillId="0" borderId="3" xfId="0" applyNumberFormat="1" applyFont="1" applyBorder="1" applyAlignment="1">
      <alignment vertical="top" wrapText="1"/>
    </xf>
    <xf numFmtId="14" fontId="3" fillId="0" borderId="7" xfId="0" applyNumberFormat="1" applyFont="1" applyBorder="1" applyAlignment="1">
      <alignment vertical="top" wrapText="1"/>
    </xf>
    <xf numFmtId="14" fontId="3" fillId="0" borderId="6" xfId="0" applyNumberFormat="1" applyFont="1" applyBorder="1" applyAlignment="1">
      <alignment vertical="top" wrapText="1"/>
    </xf>
    <xf numFmtId="14" fontId="5" fillId="0" borderId="5" xfId="0" applyNumberFormat="1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49" fontId="5" fillId="0" borderId="3" xfId="0" applyNumberFormat="1" applyFont="1" applyBorder="1" applyAlignment="1">
      <alignment vertical="top" wrapText="1"/>
    </xf>
    <xf numFmtId="49" fontId="5" fillId="0" borderId="7" xfId="0" applyNumberFormat="1" applyFont="1" applyBorder="1" applyAlignment="1">
      <alignment vertical="top" wrapText="1"/>
    </xf>
    <xf numFmtId="49" fontId="5" fillId="0" borderId="6" xfId="0" applyNumberFormat="1" applyFont="1" applyBorder="1" applyAlignment="1">
      <alignment vertical="top" wrapText="1"/>
    </xf>
    <xf numFmtId="14" fontId="5" fillId="0" borderId="3" xfId="0" applyNumberFormat="1" applyFont="1" applyBorder="1" applyAlignment="1">
      <alignment vertical="top" wrapText="1"/>
    </xf>
    <xf numFmtId="14" fontId="5" fillId="0" borderId="7" xfId="0" applyNumberFormat="1" applyFont="1" applyBorder="1" applyAlignment="1">
      <alignment vertical="top" wrapText="1"/>
    </xf>
    <xf numFmtId="14" fontId="5" fillId="0" borderId="6" xfId="0" applyNumberFormat="1" applyFont="1" applyBorder="1" applyAlignment="1">
      <alignment vertical="top" wrapText="1"/>
    </xf>
    <xf numFmtId="0" fontId="3" fillId="0" borderId="10" xfId="0" applyFont="1" applyBorder="1" applyAlignment="1">
      <alignment vertical="top"/>
    </xf>
    <xf numFmtId="0" fontId="3" fillId="0" borderId="9" xfId="0" applyFont="1" applyBorder="1" applyAlignment="1">
      <alignment vertical="top"/>
    </xf>
    <xf numFmtId="0" fontId="3" fillId="0" borderId="11" xfId="0" applyFont="1" applyBorder="1" applyAlignment="1">
      <alignment vertical="top"/>
    </xf>
    <xf numFmtId="14" fontId="3" fillId="0" borderId="10" xfId="0" applyNumberFormat="1" applyFont="1" applyBorder="1" applyAlignment="1">
      <alignment horizontal="center" vertical="top" wrapText="1"/>
    </xf>
    <xf numFmtId="14" fontId="3" fillId="0" borderId="9" xfId="0" applyNumberFormat="1" applyFont="1" applyBorder="1" applyAlignment="1">
      <alignment horizontal="center" vertical="top" wrapText="1"/>
    </xf>
    <xf numFmtId="14" fontId="3" fillId="0" borderId="1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49" fontId="5" fillId="0" borderId="3" xfId="0" applyNumberFormat="1" applyFont="1" applyBorder="1" applyAlignment="1">
      <alignment horizontal="center" vertical="top"/>
    </xf>
    <xf numFmtId="49" fontId="5" fillId="0" borderId="7" xfId="0" applyNumberFormat="1" applyFont="1" applyBorder="1" applyAlignment="1">
      <alignment horizontal="center" vertical="top"/>
    </xf>
    <xf numFmtId="0" fontId="8" fillId="0" borderId="3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14" fontId="3" fillId="0" borderId="3" xfId="0" applyNumberFormat="1" applyFont="1" applyBorder="1" applyAlignment="1">
      <alignment horizontal="center" vertical="top" wrapText="1"/>
    </xf>
    <xf numFmtId="14" fontId="3" fillId="0" borderId="7" xfId="0" applyNumberFormat="1" applyFont="1" applyBorder="1" applyAlignment="1">
      <alignment horizontal="center" vertical="top" wrapText="1"/>
    </xf>
    <xf numFmtId="14" fontId="3" fillId="0" borderId="6" xfId="0" applyNumberFormat="1" applyFont="1" applyBorder="1" applyAlignment="1">
      <alignment horizontal="center" vertical="top" wrapText="1"/>
    </xf>
    <xf numFmtId="14" fontId="3" fillId="0" borderId="3" xfId="0" applyNumberFormat="1" applyFont="1" applyBorder="1" applyAlignment="1">
      <alignment horizontal="left" vertical="top"/>
    </xf>
    <xf numFmtId="14" fontId="3" fillId="0" borderId="6" xfId="0" applyNumberFormat="1" applyFont="1" applyBorder="1" applyAlignment="1">
      <alignment horizontal="left" vertical="top"/>
    </xf>
    <xf numFmtId="0" fontId="6" fillId="0" borderId="7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vertical="top"/>
    </xf>
    <xf numFmtId="14" fontId="3" fillId="0" borderId="5" xfId="0" applyNumberFormat="1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/>
    </xf>
    <xf numFmtId="0" fontId="3" fillId="0" borderId="5" xfId="0" applyFont="1" applyBorder="1" applyAlignment="1">
      <alignment vertical="top"/>
    </xf>
    <xf numFmtId="0" fontId="3" fillId="0" borderId="1" xfId="0" applyFont="1" applyBorder="1" applyAlignment="1">
      <alignment vertical="top"/>
    </xf>
    <xf numFmtId="0" fontId="3" fillId="0" borderId="5" xfId="0" applyFont="1" applyFill="1" applyBorder="1" applyAlignment="1">
      <alignment vertical="top" wrapText="1"/>
    </xf>
    <xf numFmtId="0" fontId="5" fillId="0" borderId="5" xfId="0" applyFont="1" applyFill="1" applyBorder="1" applyAlignment="1">
      <alignment vertical="top" wrapText="1"/>
    </xf>
    <xf numFmtId="1" fontId="3" fillId="0" borderId="5" xfId="1" applyNumberFormat="1" applyFont="1" applyFill="1" applyBorder="1" applyAlignment="1">
      <alignment horizontal="center" vertical="top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14" fontId="5" fillId="0" borderId="5" xfId="0" applyNumberFormat="1" applyFont="1" applyFill="1" applyBorder="1" applyAlignment="1">
      <alignment horizontal="left" vertical="top"/>
    </xf>
    <xf numFmtId="14" fontId="5" fillId="0" borderId="5" xfId="0" applyNumberFormat="1" applyFont="1" applyFill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center" vertical="top" wrapText="1"/>
    </xf>
    <xf numFmtId="14" fontId="5" fillId="0" borderId="6" xfId="0" applyNumberFormat="1" applyFont="1" applyBorder="1" applyAlignment="1">
      <alignment horizontal="center" vertical="top"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center" vertical="top"/>
    </xf>
    <xf numFmtId="0" fontId="3" fillId="0" borderId="5" xfId="0" applyFont="1" applyFill="1" applyBorder="1" applyAlignment="1">
      <alignment horizontal="center" vertical="top" wrapText="1"/>
    </xf>
  </cellXfs>
  <cellStyles count="3">
    <cellStyle name="Обычный" xfId="0" builtinId="0"/>
    <cellStyle name="Процентный" xfId="1" builtinId="5"/>
    <cellStyle name="Финансовый" xfId="2" builtinId="3"/>
  </cellStyles>
  <dxfs count="0"/>
  <tableStyles count="0" defaultTableStyle="TableStyleMedium2" defaultPivotStyle="PivotStyleMedium9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externalLink" Target="externalLinks/externalLink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externalLink" Target="externalLinks/externalLink2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0" Type="http://schemas.openxmlformats.org/officeDocument/2006/relationships/theme" Target="theme/theme1.xml"/><Relationship Id="rId4" Type="http://schemas.openxmlformats.org/officeDocument/2006/relationships/worksheet" Target="worksheets/sheet3.xml"/><Relationship Id="rId9" Type="http://schemas.openxmlformats.org/officeDocument/2006/relationships/externalLink" Target="externalLinks/externalLink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406336"/>
        <c:axId val="155407872"/>
      </c:barChart>
      <c:catAx>
        <c:axId val="155406336"/>
        <c:scaling>
          <c:orientation val="minMax"/>
        </c:scaling>
        <c:delete val="0"/>
        <c:axPos val="b"/>
        <c:majorTickMark val="out"/>
        <c:minorTickMark val="none"/>
        <c:tickLblPos val="nextTo"/>
        <c:crossAx val="155407872"/>
        <c:crosses val="autoZero"/>
        <c:auto val="1"/>
        <c:lblAlgn val="ctr"/>
        <c:lblOffset val="100"/>
        <c:noMultiLvlLbl val="0"/>
      </c:catAx>
      <c:valAx>
        <c:axId val="155407872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1554063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8;&#1072;&#1073;&#1086;&#1095;&#1072;&#1103;/&#1086;&#1090;&#1095;&#1077;&#1090;&#1099;,%20&#1089;&#1087;&#1088;&#1072;&#1074;&#1082;&#1080;/&#1056;&#1077;&#1077;&#1089;&#1090;&#1088;%20&#1053;&#1050;&#1054;-&#1087;&#1086;&#1083;&#1091;&#1095;&#1072;&#1090;&#1077;&#1083;&#1077;&#1081;%20&#1087;&#1086;&#1076;&#1076;&#1077;&#1088;&#1078;&#1082;&#1080;%20&#1074;%202016%20&#1075;&#1086;&#1076;&#109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6;&#1077;&#1077;&#1089;&#1090;&#1088;%20&#1057;&#1054;&#1053;&#1050;&#1054;%20-%20&#1087;&#1086;&#1083;&#1091;&#1095;&#1072;&#1090;&#1077;&#1083;&#1077;&#1081;%20&#1087;&#1086;&#1076;&#1076;&#1077;&#1088;&#1078;&#1082;&#1080;%20&#1074;%20&#1050;&#1072;&#1084;&#1077;&#1085;&#1089;&#1082;-&#1059;&#1088;&#1072;&#1083;&#1100;&#1089;&#1082;&#1086;&#1084;%20&#1075;&#1086;&#1088;&#1086;&#1076;&#1089;&#1082;&#1086;&#1084;%20&#1086;&#1082;&#1088;&#1091;&#1075;&#1077;%20&#1074;%202023%20&#1075;&#1086;&#1076;&#1091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8;&#1077;&#1077;&#1089;&#1090;&#1088;%20&#1057;&#1054;&#1053;&#1050;&#1054;%20-%20&#1087;&#1086;&#1083;&#1091;&#1095;&#1072;&#1090;&#1077;&#1083;&#1077;&#1081;%20&#1087;&#1086;&#1076;&#1076;&#1077;&#1088;&#1078;&#1082;&#1080;%20&#1074;%20&#1052;&#1054;%20&#1075;.%20&#1050;&#1072;&#1084;&#1077;&#1085;&#1089;&#1082;-&#1059;&#1088;&#1072;&#1083;&#1100;&#1089;&#1082;&#1080;&#1081;%20&#1074;%202018%20&#1075;&#1086;&#1076;&#1091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6;&#1077;&#1077;&#1089;&#1090;&#1088;%20&#1057;&#1054;&#1053;&#1050;&#1054;%20-%20&#1087;&#1086;&#1083;&#1091;&#1095;&#1072;&#1090;&#1077;&#1083;&#1077;&#1081;%20&#1087;&#1086;&#1076;&#1076;&#1077;&#1088;&#1078;&#1082;&#1080;%20&#1074;%20&#1050;&#1072;&#1084;&#1077;&#1085;&#1089;&#1082;-&#1059;&#1088;&#1072;&#1083;&#1100;&#1089;&#1082;&#1086;&#1084;%20&#1075;&#1086;&#1088;&#1086;&#1076;&#1089;&#1082;&#1086;&#1084;%20&#1086;&#1082;&#1088;&#1091;&#1075;&#1077;%20&#1074;%202024%20&#1075;&#1086;&#1076;&#1091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8;&#1077;&#1077;&#1089;&#1090;&#1088;%20&#1057;&#1054;&#1053;&#1050;&#1054;%20-%20&#1087;&#1086;&#1083;&#1091;&#1095;&#1072;&#1090;&#1077;&#1083;&#1077;&#1081;%20&#1087;&#1086;&#1076;&#1076;&#1077;&#1088;&#1078;&#1082;&#1080;%20&#1074;%20&#1052;&#1054;%20&#1075;.%20&#1050;&#1072;&#1084;&#1077;&#1085;&#1089;&#1082;-&#1059;&#1088;&#1072;&#1083;&#1100;&#1089;&#1082;&#1080;&#1081;%20&#1074;%202019%20&#1075;&#1086;&#1076;&#109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 refreshError="1">
        <row r="2">
          <cell r="A2" t="str">
            <v xml:space="preserve">Реестр социально ориентированных некоммерческих организаций - получателей поддержки </v>
          </cell>
        </row>
        <row r="4">
          <cell r="A4" t="str">
            <v>Реквизиты реестровой записи</v>
          </cell>
          <cell r="C4" t="str">
            <v>Дата принятия решения
об оказании поддержки или о прекра-щении оказания поддержки</v>
          </cell>
          <cell r="D4" t="str">
            <v>Сведения о социально ориентированных некоммерческих организациях - получателях государственной поддержки</v>
          </cell>
          <cell r="J4" t="str">
            <v>Сведения о предоставленной поддержке</v>
          </cell>
          <cell r="M4" t="str">
            <v>Информация (если имеется) о нарушениях, допущенных социально ориентированной некоммерческой организацией, получившей поддержку, в том числе о нецелевом использовании предоставленных средств и имущества</v>
          </cell>
        </row>
        <row r="5">
          <cell r="A5" t="str">
            <v>№ п/п</v>
          </cell>
          <cell r="B5" t="str">
            <v>дата включения в реестр</v>
          </cell>
          <cell r="D5" t="str">
            <v>полное  и (если имеется) сокращенное наименование постоянно действующего органа некоммерческой организации, название организации</v>
          </cell>
          <cell r="E5" t="str">
            <v>почтовый адрес и электронный адреса, контактные телефоны, факс, фамилия, имя, отчество руководителя</v>
          </cell>
          <cell r="F5" t="str">
            <v>основной государственный регистрационный номер записи
о государствен-ной регистрации некоммерческой организации (ОГРН)</v>
          </cell>
          <cell r="G5" t="str">
            <v>идентифика-ционный номер налогоплатель-щика</v>
          </cell>
          <cell r="H5" t="str">
            <v>виды деятельности некоммерческой организации</v>
          </cell>
          <cell r="J5" t="str">
            <v>вид государственной  поддержки</v>
          </cell>
          <cell r="K5" t="str">
            <v>объем (размер) государственной  поддержки, тыс. руб.</v>
          </cell>
          <cell r="L5" t="str">
            <v>срок оказания государственной  поддержки</v>
          </cell>
        </row>
        <row r="25">
          <cell r="G25" t="str">
            <v>6612006271</v>
          </cell>
          <cell r="I25" t="str">
            <v>Подготовка сборных команд мастеров по техническим видам спорта, предоставление услуг дополнительного образования</v>
          </cell>
          <cell r="J25" t="str">
            <v>безвозмездное пользование муниципальным имуществом</v>
          </cell>
          <cell r="K25" t="str">
            <v>безвозмездное пользование муниципальным имуществом: нежилым помещением общей площадью 715,6 кв.м.</v>
          </cell>
        </row>
        <row r="27">
          <cell r="E27" t="str">
            <v xml:space="preserve">623400 Свердловская область г. Каменск-Уральский, ул. Парковая, 17, председатель Лагунова Тамара Тихоновна, эл. адрес:sheshina.el@yandex.ru
</v>
          </cell>
          <cell r="F27" t="str">
            <v>1026600004870</v>
          </cell>
          <cell r="G27">
            <v>6659016317</v>
          </cell>
          <cell r="I27" t="str">
            <v>Защита прав и интересов инвалидов по зрению, участие в определении реализации государственной политики в отношении инвалидов, содействие в реализации государственных полномочий в медицинской, профессиональной, социальной реабилитвации и интеграции, приобщение к труду, образованию, культуре и спорту, улучшение их материально-бытовых условий</v>
          </cell>
        </row>
        <row r="32">
          <cell r="D32" t="str">
            <v xml:space="preserve"> Некоммерческое партнерство "Дзюдо"</v>
          </cell>
          <cell r="E32" t="str">
            <v>623400 Свердловская область г.Каменск-Уральский, ул.Белинского,1а, руководитель Тылис Сергей Петрович, эл. адрес:tylis-kerama@bk.ru</v>
          </cell>
          <cell r="F32" t="str">
            <v>1086600001070</v>
          </cell>
          <cell r="G32">
            <v>6612025820</v>
          </cell>
          <cell r="I32" t="str">
            <v xml:space="preserve">Содействие развития массовых  и индивидуальных форм физкультурно-оздоровительной и спортивной работы с детьми дошкольного и школьного возраста и других возрастов населения, профилактика заболеваний, укрепление здоровья, поддержание высокой работоспособности человека, воспитание патриотизма граждан, подготовке их к защите Родины, внедрение физической культуры и спорта в режим учебы, труда и отдыха граждан и пропаганда физической культуры и спорта по каналам теле- и радиовещания.        </v>
          </cell>
          <cell r="J32" t="str">
            <v>безвозмездное пользование муниципальным имуществом</v>
          </cell>
          <cell r="K32" t="str">
            <v>безвозмездное пользование муниципальным имуществом: нежилым помещением общей площадью 236,8 кв.м.</v>
          </cell>
          <cell r="M32" t="str">
            <v>не имеется</v>
          </cell>
        </row>
        <row r="39">
          <cell r="D39" t="str">
            <v>Негосударственное образовательное  учреждение дополнительного профессионального образования Каменск-Уральская спортивно-техническая школа "Румб" Регионального отделения Общероссийскойобщественно-государственной организации "ДОСААФ" СО</v>
          </cell>
          <cell r="F39" t="str">
            <v>1026600932710</v>
          </cell>
          <cell r="G39">
            <v>6612004122</v>
          </cell>
          <cell r="I39" t="str">
            <v xml:space="preserve"> Предоставление услуг дополнительного профессионального образования,  проведение занятий по спортивно-техническим видам спорта, патриотическое воспитание, подготовка к службе в армии</v>
          </cell>
          <cell r="J39" t="str">
            <v>безвозмездное пользование муниципальным имуществом</v>
          </cell>
          <cell r="M39" t="str">
            <v>не имеется</v>
          </cell>
        </row>
        <row r="40">
          <cell r="D40" t="str">
            <v>Некоммерческая организация "Благотворительный фонд "Город милосердия"</v>
          </cell>
          <cell r="F40" t="str">
            <v>1056600673843</v>
          </cell>
          <cell r="G40">
            <v>6612017851</v>
          </cell>
          <cell r="I40" t="str">
            <v>Благотворительная деятельность; оказание материальной и иной помощи всем категориям социально незащищенных лиц, независимо от их национальности, гражданства, вероисповедания; содействие деятельности в области профилактики и охраны здоровья граждан, пропаганды здорового образа жизни, улучшения морально-психологического здоровья граждан; организация необходимой медицинской и психологической помощи лицам, страдающим наркотической, алкогольной и токсической зависимостью, содействие их трудоустройству; оказание юридической помощи лицам, страдающим наркоманией, токсикоманией и алкоголизмом и членам их семей; сотрудничество с организациями всех форм собственности, гражданами и молодежными объединениями, участвующими в реализации программ Фонда; организация профилактической работы с детьми, подростками, молодежью и родителями; Организация просветительской и научно-методической работы; социальная реабилитация лиц, отбывших наказание в местах лишения свободы; забота о детях-инвалидах: помощь в реабилитации, обучении, трудоустройстве, участие в их социальной жизни; забота  о детях, оставшихся без попечения родителей; создание приютов и ночлежек для бездомных и лиц, нуждающихся в помощи; оказание помощи пенсионерам лекарственными средствами и продуктами питания; оказание материальной помощи несовершеннолетним, беженцам, бездомным и другим нуждающимся; обеспечение трудовыми местами беженцев, вынужденных переселенцев и иных категорий социально незащищенных трудоспособных лиц; осуществление торгово-посреднических и иных коммерческих операций для использования полученных доходов в благотворительных целях, оговоренных в Уставе; создание хозяйственных обществ, а также участие в них; издательская деятельность; организация культурных, спортивных, развлекательных и иных массовых мероприятий</v>
          </cell>
          <cell r="J40" t="str">
            <v>безвозмездное пользование муниципальным имуществом</v>
          </cell>
          <cell r="K40" t="str">
            <v xml:space="preserve">безвозмездное пользование муниципальным имуществом: нежилым помещением общей площадью 250,1 кв.м. </v>
          </cell>
          <cell r="M40" t="str">
            <v>не имеется</v>
          </cell>
        </row>
        <row r="45">
          <cell r="D45" t="str">
            <v>Религиозная организация "Каменская Епархия Русской Православной Церкви (Московский Патриархат)"</v>
          </cell>
          <cell r="E45" t="str">
            <v>623418 г. Каменск-Уральский, ул. Кирова,18</v>
          </cell>
          <cell r="F45" t="str">
            <v>1116699000021</v>
          </cell>
          <cell r="G45">
            <v>6612037110</v>
          </cell>
          <cell r="I45" t="str">
            <v>религиозная деятельность</v>
          </cell>
        </row>
        <row r="47">
          <cell r="J47" t="str">
            <v>безвозмездное пользование муниципальным имуществом</v>
          </cell>
          <cell r="M47" t="str">
            <v>не имеется</v>
          </cell>
        </row>
        <row r="48">
          <cell r="D48" t="str">
            <v>Муниципальный фонд "Фонд поддержки малого предпринимательства г. Каменска-Уральского"</v>
          </cell>
          <cell r="E48" t="str">
            <v>623400 г.Каменск-Уральский, ул. Кунавина,6, Лештаева Анна Александровна</v>
          </cell>
          <cell r="F48" t="str">
            <v>1036600620462</v>
          </cell>
          <cell r="G48">
            <v>6612005905</v>
          </cell>
        </row>
        <row r="50">
          <cell r="J50" t="str">
            <v>безвозмездное пользование муниципальным имущесвтом</v>
          </cell>
          <cell r="K50" t="str">
            <v>безвозмездное пользование муниципальным имуществом: нежилым помещением общей площадью 76,5 кв.м.</v>
          </cell>
          <cell r="M50" t="str">
            <v>не имеется</v>
          </cell>
        </row>
        <row r="51">
          <cell r="D51" t="str">
            <v>Каменск-Уральское отделение Межрегиональной общественной организации "Союз десантников"</v>
          </cell>
          <cell r="F51" t="str">
            <v>1126600005256</v>
          </cell>
          <cell r="G51">
            <v>6612998731</v>
          </cell>
          <cell r="I51" t="str">
            <v xml:space="preserve">патриотическое воспитание и содействие в подготовке граждан РФ к военной службе; социальная поддержка и защита членой организации. </v>
          </cell>
        </row>
        <row r="88">
          <cell r="D88" t="str">
            <v>Свердловская региональная общественная организация социальной поддержки уязвимых людей «Источник добра»</v>
          </cell>
          <cell r="E88" t="str">
            <v>623414 Свердловская область г. Каменск-Уральский ул. Клубная, 10а, руководитель Бурко Евгений Юрьевич</v>
          </cell>
          <cell r="F88" t="str">
            <v>1126600003122</v>
          </cell>
          <cell r="G88">
            <v>6612998717</v>
          </cell>
          <cell r="I88" t="str">
            <v>Содействие пожилым и малообеспеченным людям, членам неблагополучных семей, детям-инвалидам, многодетным семьям и людям, оказавшимся в трудной жизненной ситуации, в предупреждении и облегчении их страданий; содействие уязвимым людям в удовлетворении их разносторонних творческих, познавательных, информационных и иных духовных потребностей, в повышении их интеллектуального и культурного уровня и духовного развития личности; содействие уязвимым людям в вопросах защиты жизни, охраны здоровья, улучшения морально-психологического состояния, оптимизация внутреннего потенциала и приобщения к здоровому образу жизни, содействие уязвимым людям в организации досуга и отдыха, в повышении их жизненной активности, в расширении их круга общения и увеличения количества социальных связей; защита прав и законных интересов членов организации.</v>
          </cell>
        </row>
        <row r="93">
          <cell r="F93" t="str">
            <v>1036605620589</v>
          </cell>
          <cell r="G93">
            <v>6612001202</v>
          </cell>
          <cell r="I93" t="str">
            <v>Образовательная, просветительская, информационная, разъяснительная и консалтинговая деятельность для удовлетворения разносторонних образовательных, профессиональных, познавательных, культурных и других потребностей населения; содействие всесторонней модернизации экономики, основанной на ценностях и институтах демократии, производящей уникальные знания, вещи и технологии, полезные людям; содействие достижению Российской Федерации высокого уровня в экономической, социальной, научно-технической  сферах, в построении гражданского общества через распространение научных знаний и проведение в широких масштабах просветительской и образовательной работы; повышение профессиональных знаний специалистов, совершенствования их деловых качеств, подготовки их к выполнению новых трудовых функций; повышение средствами просветительской работы гуманитарной и духовно-нравственной культуры народов России; благотворительная и социально-значимая деятельность.</v>
          </cell>
        </row>
        <row r="114">
          <cell r="E114" t="str">
            <v>623400, г. Каменск-Уральский, ул.Февральской революции, д.13, атаман Сумин Владимир Геннадьевич, atamansumin@yandex.ru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иаграмма1"/>
      <sheetName val="Лист1"/>
      <sheetName val="Лист2"/>
      <sheetName val="Лист3"/>
    </sheetNames>
    <sheetDataSet>
      <sheetData sheetId="0" refreshError="1"/>
      <sheetData sheetId="1">
        <row r="41">
          <cell r="E41" t="str">
            <v xml:space="preserve">623400 Свердловская область г. Каменск-Уральский, ул. Ленина, 115 Президент Дегтянников Игорь Германович
</v>
          </cell>
        </row>
        <row r="52">
          <cell r="B52">
            <v>44651</v>
          </cell>
          <cell r="C52" t="str">
            <v>Договор № 4 от 31.03.2022</v>
          </cell>
        </row>
        <row r="53">
          <cell r="B53">
            <v>45063</v>
          </cell>
          <cell r="C53" t="str">
            <v>Договор № 5 от 17.05.2023</v>
          </cell>
        </row>
        <row r="56">
          <cell r="B56">
            <v>44798</v>
          </cell>
          <cell r="C56" t="str">
            <v>Договор № 10 от 25.08.2022</v>
          </cell>
        </row>
        <row r="58">
          <cell r="I58" t="str">
            <v>безвозмездное пользование муниципальным имуществом</v>
          </cell>
          <cell r="J58" t="str">
            <v xml:space="preserve">безвозмездное пользование муниципальным имуществом: нежилым помещением площадью 63 кв.м. </v>
          </cell>
          <cell r="L58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58" t="str">
            <v>не имеется</v>
          </cell>
        </row>
        <row r="69">
          <cell r="B69">
            <v>45063</v>
          </cell>
          <cell r="C69" t="str">
            <v>Договор № 4 от 17.05.2023</v>
          </cell>
        </row>
        <row r="71">
          <cell r="B71">
            <v>44142</v>
          </cell>
          <cell r="C71" t="str">
            <v>Договор № 24 от 07.11.2020</v>
          </cell>
          <cell r="I71" t="str">
            <v>безвозмездное пользование муниципальным имуществом</v>
          </cell>
          <cell r="J71" t="str">
            <v>безвозмездное пользование мунципальным имуществом: нежилым помещением общей площадью 59,8 кв.м.</v>
          </cell>
          <cell r="K71" t="str">
            <v>07.11.2020-06.11.2025</v>
          </cell>
          <cell r="L71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71" t="str">
            <v>не имеется</v>
          </cell>
        </row>
        <row r="82">
          <cell r="B82">
            <v>45125</v>
          </cell>
          <cell r="I82" t="str">
            <v>безвозмездное пользование муниципальным имуществом</v>
          </cell>
          <cell r="J82" t="str">
            <v>безвозмездное пользование муниципальным имуществом: нежилым помещением общей площадью 16,4 кв.м.</v>
          </cell>
          <cell r="K82" t="str">
            <v>19.07.2023-18.07.2028</v>
          </cell>
          <cell r="L82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82" t="str">
            <v>не имеется</v>
          </cell>
        </row>
        <row r="94">
          <cell r="B94">
            <v>44723</v>
          </cell>
          <cell r="C94" t="str">
            <v>Договор № 6 от 11.06.2022</v>
          </cell>
        </row>
        <row r="107">
          <cell r="B107">
            <v>44380</v>
          </cell>
          <cell r="C107" t="str">
            <v>Договор № 8 от 03.07.2021</v>
          </cell>
          <cell r="I107" t="str">
            <v>безвозмездное пользование муниципальным имуществом</v>
          </cell>
          <cell r="J107" t="str">
            <v>безвозмездное пользование муниципальным имуществом: нежилым помещением общей площадью 77,9 кв.м.</v>
          </cell>
          <cell r="K107" t="str">
            <v>03.07.2021-02.07.2026</v>
          </cell>
          <cell r="L107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107" t="str">
            <v>не имеется</v>
          </cell>
        </row>
        <row r="116">
          <cell r="I116" t="str">
            <v>безвозмездное пользование муниципальным имуществом</v>
          </cell>
          <cell r="J116" t="str">
            <v>безвозмездное пользование муниципальным имуществом: нежилым помещением общей площадью 198,7 кв.м.</v>
          </cell>
          <cell r="K116" t="str">
            <v>03.10.2023-02.10.2028</v>
          </cell>
          <cell r="L116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116" t="str">
            <v>не имеется</v>
          </cell>
        </row>
        <row r="128">
          <cell r="B128">
            <v>44090</v>
          </cell>
          <cell r="C128" t="str">
            <v>Договор № 3 от 16.09.2020</v>
          </cell>
          <cell r="G128">
            <v>6612005101</v>
          </cell>
          <cell r="H128" t="str">
            <v>Защита общих интересов и законных прав ветеранов войны, труда, боевых действий, государственной и муниципальной службы, пенсионеров, обеспечение достойного положения старшего поколения в обществе</v>
          </cell>
        </row>
        <row r="159">
          <cell r="B159">
            <v>44617</v>
          </cell>
          <cell r="C159" t="str">
            <v>Договор № 1 от 25.02.2022</v>
          </cell>
        </row>
        <row r="176">
          <cell r="I176" t="str">
            <v>субсидия на организацию и проведение социально значимого проекта</v>
          </cell>
        </row>
      </sheetData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иаграмма1"/>
      <sheetName val="Лист1"/>
      <sheetName val="Лист2"/>
      <sheetName val="Лист3"/>
    </sheetNames>
    <sheetDataSet>
      <sheetData sheetId="0" refreshError="1"/>
      <sheetData sheetId="1">
        <row r="44">
          <cell r="I44" t="str">
            <v>безвозмездное пользование муниципальным имуществом</v>
          </cell>
          <cell r="M44" t="str">
            <v>не имеется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иаграмма1"/>
      <sheetName val="Лист1"/>
      <sheetName val="Лист2"/>
      <sheetName val="Лист3"/>
    </sheetNames>
    <sheetDataSet>
      <sheetData sheetId="0" refreshError="1"/>
      <sheetData sheetId="1">
        <row r="87">
          <cell r="B87">
            <v>44723</v>
          </cell>
          <cell r="C87" t="str">
            <v>Договор № 6 от 11.06.2022</v>
          </cell>
        </row>
        <row r="97">
          <cell r="B97">
            <v>44380</v>
          </cell>
          <cell r="C97" t="str">
            <v>Договор № 8 от 03.07.2021</v>
          </cell>
        </row>
        <row r="104">
          <cell r="B104">
            <v>45505</v>
          </cell>
          <cell r="C104" t="str">
            <v>Договор № 19 от 01.08.2024</v>
          </cell>
        </row>
        <row r="125">
          <cell r="F125">
            <v>1176658118053</v>
          </cell>
        </row>
        <row r="164">
          <cell r="B164">
            <v>45603</v>
          </cell>
          <cell r="C164" t="str">
            <v>Договор № 21 от 07.11.2024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иаграмма1"/>
      <sheetName val="Лист1"/>
      <sheetName val="Лист2"/>
      <sheetName val="Лист3"/>
    </sheetNames>
    <sheetDataSet>
      <sheetData sheetId="0" refreshError="1"/>
      <sheetData sheetId="1">
        <row r="54">
          <cell r="D54" t="str">
            <v>Общественная организация "Каменск-Уральский клуб служебного собаководства"</v>
          </cell>
          <cell r="E54" t="str">
            <v>623400 Свердловская область, г.Каменск-Уральский ул.Ленина 11, руководитель Метлева Лариса федоровна, эл. адрес:kukcc@mail.ru</v>
          </cell>
          <cell r="F54" t="str">
            <v>1036605632293</v>
          </cell>
          <cell r="G54">
            <v>6612005951</v>
          </cell>
          <cell r="H54" t="str">
            <v>Оказание помощи членам Организации и иным гражданам в приобретении собак, кормов для них, снаряжения, литературы по собаководству, лекарственных средств; организация племенной работы в служебном собаководстве; подготовка и совершенствование общественных кадров (инструкторов по служебному собаководству); обучение членов Организации и иных граждан по соответствующим программам; подготовка и передача собак в установленном порядке гражданам и организациям; пропаганда служебного собаководства; организация подготовки судей зоотехнических и спортивных мероприятий с участием собак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CL147"/>
  <sheetViews>
    <sheetView tabSelected="1" view="pageBreakPreview" topLeftCell="A139" zoomScaleNormal="95" zoomScaleSheetLayoutView="100" workbookViewId="0">
      <selection activeCell="E132" sqref="E132:E137"/>
    </sheetView>
  </sheetViews>
  <sheetFormatPr defaultRowHeight="15" x14ac:dyDescent="0.25"/>
  <cols>
    <col min="1" max="1" width="6.5703125" customWidth="1"/>
    <col min="2" max="2" width="10.42578125" customWidth="1"/>
    <col min="3" max="3" width="17.140625" customWidth="1"/>
    <col min="4" max="4" width="24.140625" customWidth="1"/>
    <col min="5" max="5" width="20.140625" customWidth="1"/>
    <col min="6" max="6" width="16.85546875" customWidth="1"/>
    <col min="7" max="7" width="13.42578125" customWidth="1"/>
    <col min="8" max="8" width="36.28515625" customWidth="1"/>
    <col min="9" max="9" width="15.140625" customWidth="1"/>
    <col min="10" max="10" width="18.42578125" customWidth="1"/>
    <col min="11" max="11" width="11.140625" customWidth="1"/>
    <col min="12" max="12" width="25.42578125" customWidth="1"/>
    <col min="13" max="13" width="12.85546875" customWidth="1"/>
  </cols>
  <sheetData>
    <row r="1" spans="1:13" x14ac:dyDescent="0.25">
      <c r="E1" s="4"/>
      <c r="F1" s="66" t="s">
        <v>2</v>
      </c>
      <c r="G1" s="66"/>
      <c r="H1" s="66"/>
      <c r="I1" s="66"/>
      <c r="J1" s="66"/>
      <c r="K1" s="1"/>
      <c r="L1" s="1"/>
      <c r="M1" s="1"/>
    </row>
    <row r="2" spans="1:13" ht="17.25" customHeight="1" x14ac:dyDescent="0.25">
      <c r="E2" s="4"/>
      <c r="F2" s="66"/>
      <c r="G2" s="66" t="s">
        <v>78</v>
      </c>
      <c r="H2" s="67"/>
      <c r="I2" s="66"/>
      <c r="J2" s="66"/>
      <c r="K2" s="1"/>
      <c r="L2" s="1"/>
      <c r="M2" s="1"/>
    </row>
    <row r="3" spans="1:13" ht="26.25" customHeight="1" x14ac:dyDescent="0.25">
      <c r="A3" s="274" t="str">
        <f>[1]Лист1!$A$4</f>
        <v>Реквизиты реестровой записи</v>
      </c>
      <c r="B3" s="278"/>
      <c r="C3" s="279" t="str">
        <f>[1]Лист1!$C$4</f>
        <v>Дата принятия решения
об оказании поддержки или о прекра-щении оказания поддержки</v>
      </c>
      <c r="D3" s="274" t="str">
        <f>[1]Лист1!$D$4</f>
        <v>Сведения о социально ориентированных некоммерческих организациях - получателях государственной поддержки</v>
      </c>
      <c r="E3" s="277"/>
      <c r="F3" s="277"/>
      <c r="G3" s="277"/>
      <c r="H3" s="277"/>
      <c r="I3" s="274" t="str">
        <f>[1]Лист1!$J$4</f>
        <v>Сведения о предоставленной поддержке</v>
      </c>
      <c r="J3" s="277"/>
      <c r="K3" s="278"/>
      <c r="L3" s="275" t="s">
        <v>6</v>
      </c>
      <c r="M3" s="274" t="str">
        <f>[1]Лист1!$M$4</f>
        <v>Информация (если имеется) о нарушениях, допущенных социально ориентированной некоммерческой организацией, получившей поддержку, в том числе о нецелевом использовании предоставленных средств и имущества</v>
      </c>
    </row>
    <row r="4" spans="1:13" ht="180.75" customHeight="1" x14ac:dyDescent="0.25">
      <c r="A4" s="11" t="str">
        <f>[1]Лист1!A5</f>
        <v>№ п/п</v>
      </c>
      <c r="B4" s="11" t="str">
        <f>[1]Лист1!B5</f>
        <v>дата включения в реестр</v>
      </c>
      <c r="C4" s="280"/>
      <c r="D4" s="12" t="str">
        <f>[1]Лист1!D5</f>
        <v>полное  и (если имеется) сокращенное наименование постоянно действующего органа некоммерческой организации, название организации</v>
      </c>
      <c r="E4" s="12" t="str">
        <f>[1]Лист1!E5</f>
        <v>почтовый адрес и электронный адреса, контактные телефоны, факс, фамилия, имя, отчество руководителя</v>
      </c>
      <c r="F4" s="12" t="str">
        <f>[1]Лист1!F5</f>
        <v>основной государственный регистрационный номер записи
о государствен-ной регистрации некоммерческой организации (ОГРН)</v>
      </c>
      <c r="G4" s="12" t="str">
        <f>[1]Лист1!G5</f>
        <v>идентифика-ционный номер налогоплатель-щика</v>
      </c>
      <c r="H4" s="12" t="str">
        <f>[1]Лист1!H5</f>
        <v>виды деятельности некоммерческой организации</v>
      </c>
      <c r="I4" s="12" t="str">
        <f>[1]Лист1!J5</f>
        <v>вид государственной  поддержки</v>
      </c>
      <c r="J4" s="12" t="str">
        <f>[1]Лист1!K5</f>
        <v>объем (размер) государственной  поддержки, тыс. руб.</v>
      </c>
      <c r="K4" s="12" t="str">
        <f>[1]Лист1!L5</f>
        <v>срок оказания государственной  поддержки</v>
      </c>
      <c r="L4" s="276"/>
      <c r="M4" s="274"/>
    </row>
    <row r="5" spans="1:13" x14ac:dyDescent="0.25">
      <c r="A5" s="3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69">
        <v>13</v>
      </c>
    </row>
    <row r="6" spans="1:13" ht="144" customHeight="1" x14ac:dyDescent="0.25">
      <c r="A6" s="192">
        <v>1</v>
      </c>
      <c r="B6" s="258">
        <v>38596</v>
      </c>
      <c r="C6" s="258" t="s">
        <v>30</v>
      </c>
      <c r="D6" s="261" t="s">
        <v>144</v>
      </c>
      <c r="E6" s="258" t="s">
        <v>63</v>
      </c>
      <c r="F6" s="264" t="s">
        <v>145</v>
      </c>
      <c r="G6" s="264" t="str">
        <f>[1]Лист1!G25</f>
        <v>6612006271</v>
      </c>
      <c r="H6" s="264" t="str">
        <f>[1]Лист1!I25</f>
        <v>Подготовка сборных команд мастеров по техническим видам спорта, предоставление услуг дополнительного образования</v>
      </c>
      <c r="I6" s="294" t="str">
        <f>[1]Лист1!J25</f>
        <v>безвозмездное пользование муниципальным имуществом</v>
      </c>
      <c r="J6" s="294" t="str">
        <f>[1]Лист1!K25</f>
        <v>безвозмездное пользование муниципальным имуществом: нежилым помещением общей площадью 715,6 кв.м.</v>
      </c>
      <c r="K6" s="294" t="s">
        <v>31</v>
      </c>
      <c r="L6" s="297" t="s">
        <v>35</v>
      </c>
      <c r="M6" s="300" t="s">
        <v>0</v>
      </c>
    </row>
    <row r="7" spans="1:13" ht="5.25" hidden="1" customHeight="1" x14ac:dyDescent="0.25">
      <c r="A7" s="193"/>
      <c r="B7" s="260"/>
      <c r="C7" s="260"/>
      <c r="D7" s="262"/>
      <c r="E7" s="260"/>
      <c r="F7" s="265"/>
      <c r="G7" s="265"/>
      <c r="H7" s="265"/>
      <c r="I7" s="295"/>
      <c r="J7" s="295"/>
      <c r="K7" s="295"/>
      <c r="L7" s="298"/>
      <c r="M7" s="301"/>
    </row>
    <row r="8" spans="1:13" ht="5.25" hidden="1" customHeight="1" x14ac:dyDescent="0.25">
      <c r="A8" s="208"/>
      <c r="B8" s="259"/>
      <c r="C8" s="259"/>
      <c r="D8" s="263"/>
      <c r="E8" s="259"/>
      <c r="F8" s="266"/>
      <c r="G8" s="266"/>
      <c r="H8" s="266"/>
      <c r="I8" s="296"/>
      <c r="J8" s="296"/>
      <c r="K8" s="296"/>
      <c r="L8" s="299"/>
      <c r="M8" s="302"/>
    </row>
    <row r="9" spans="1:13" ht="114.75" customHeight="1" x14ac:dyDescent="0.25">
      <c r="A9" s="192">
        <v>2</v>
      </c>
      <c r="B9" s="234">
        <v>45702</v>
      </c>
      <c r="C9" s="234" t="s">
        <v>79</v>
      </c>
      <c r="D9" s="267" t="s">
        <v>53</v>
      </c>
      <c r="E9" s="234" t="str">
        <f>[1]Лист1!E27</f>
        <v xml:space="preserve">623400 Свердловская область г. Каменск-Уральский, ул. Парковая, 17, председатель Лагунова Тамара Тихоновна, эл. адрес:sheshina.el@yandex.ru
</v>
      </c>
      <c r="F9" s="271" t="str">
        <f>[1]Лист1!F27</f>
        <v>1026600004870</v>
      </c>
      <c r="G9" s="271">
        <f>[1]Лист1!G27</f>
        <v>6659016317</v>
      </c>
      <c r="H9" s="221" t="str">
        <f>[1]Лист1!$I$27</f>
        <v>Защита прав и интересов инвалидов по зрению, участие в определении реализации государственной политики в отношении инвалидов, содействие в реализации государственных полномочий в медицинской, профессиональной, социальной реабилитвации и интеграции, приобщение к труду, образованию, культуре и спорту, улучшение их материально-бытовых условий</v>
      </c>
      <c r="I9" s="212" t="s">
        <v>80</v>
      </c>
      <c r="J9" s="212" t="s">
        <v>81</v>
      </c>
      <c r="K9" s="212" t="s">
        <v>82</v>
      </c>
      <c r="L9" s="234" t="s">
        <v>83</v>
      </c>
      <c r="M9" s="303" t="str">
        <f>$M$6</f>
        <v>не имеется</v>
      </c>
    </row>
    <row r="10" spans="1:13" ht="0.75" hidden="1" customHeight="1" x14ac:dyDescent="0.25">
      <c r="A10" s="193"/>
      <c r="B10" s="270"/>
      <c r="C10" s="270"/>
      <c r="D10" s="268"/>
      <c r="E10" s="270"/>
      <c r="F10" s="272"/>
      <c r="G10" s="272"/>
      <c r="H10" s="222"/>
      <c r="I10" s="213"/>
      <c r="J10" s="213"/>
      <c r="K10" s="213"/>
      <c r="L10" s="270"/>
      <c r="M10" s="304"/>
    </row>
    <row r="11" spans="1:13" ht="3" hidden="1" customHeight="1" x14ac:dyDescent="0.25">
      <c r="A11" s="193"/>
      <c r="B11" s="270"/>
      <c r="C11" s="270"/>
      <c r="D11" s="268"/>
      <c r="E11" s="270"/>
      <c r="F11" s="272"/>
      <c r="G11" s="272"/>
      <c r="H11" s="222"/>
      <c r="I11" s="213"/>
      <c r="J11" s="213"/>
      <c r="K11" s="213"/>
      <c r="L11" s="270"/>
      <c r="M11" s="304"/>
    </row>
    <row r="12" spans="1:13" ht="89.25" hidden="1" customHeight="1" x14ac:dyDescent="0.25">
      <c r="A12" s="193"/>
      <c r="B12" s="270"/>
      <c r="C12" s="270"/>
      <c r="D12" s="268"/>
      <c r="E12" s="270"/>
      <c r="F12" s="272"/>
      <c r="G12" s="272"/>
      <c r="H12" s="222"/>
      <c r="I12" s="213"/>
      <c r="J12" s="213"/>
      <c r="K12" s="213"/>
      <c r="L12" s="270"/>
      <c r="M12" s="304"/>
    </row>
    <row r="13" spans="1:13" ht="25.5" hidden="1" customHeight="1" x14ac:dyDescent="0.25">
      <c r="A13" s="193"/>
      <c r="B13" s="270"/>
      <c r="C13" s="270"/>
      <c r="D13" s="268"/>
      <c r="E13" s="270"/>
      <c r="F13" s="272"/>
      <c r="G13" s="272"/>
      <c r="H13" s="222"/>
      <c r="I13" s="213"/>
      <c r="J13" s="213"/>
      <c r="K13" s="213"/>
      <c r="L13" s="270"/>
      <c r="M13" s="304"/>
    </row>
    <row r="14" spans="1:13" ht="9.75" hidden="1" customHeight="1" x14ac:dyDescent="0.25">
      <c r="A14" s="193"/>
      <c r="B14" s="270"/>
      <c r="C14" s="270"/>
      <c r="D14" s="268"/>
      <c r="E14" s="270"/>
      <c r="F14" s="272"/>
      <c r="G14" s="272"/>
      <c r="H14" s="222"/>
      <c r="I14" s="213"/>
      <c r="J14" s="213"/>
      <c r="K14" s="213"/>
      <c r="L14" s="270"/>
      <c r="M14" s="304"/>
    </row>
    <row r="15" spans="1:13" ht="25.5" hidden="1" customHeight="1" x14ac:dyDescent="0.25">
      <c r="A15" s="193"/>
      <c r="B15" s="270"/>
      <c r="C15" s="270"/>
      <c r="D15" s="268"/>
      <c r="E15" s="270"/>
      <c r="F15" s="272"/>
      <c r="G15" s="272"/>
      <c r="H15" s="222"/>
      <c r="I15" s="213"/>
      <c r="J15" s="213"/>
      <c r="K15" s="213"/>
      <c r="L15" s="270"/>
      <c r="M15" s="304"/>
    </row>
    <row r="16" spans="1:13" ht="25.5" hidden="1" customHeight="1" x14ac:dyDescent="0.25">
      <c r="A16" s="193"/>
      <c r="B16" s="270"/>
      <c r="C16" s="270"/>
      <c r="D16" s="268"/>
      <c r="E16" s="270"/>
      <c r="F16" s="272"/>
      <c r="G16" s="272"/>
      <c r="H16" s="222"/>
      <c r="I16" s="213"/>
      <c r="J16" s="213"/>
      <c r="K16" s="213"/>
      <c r="L16" s="270"/>
      <c r="M16" s="304"/>
    </row>
    <row r="17" spans="1:13" ht="23.25" hidden="1" customHeight="1" x14ac:dyDescent="0.25">
      <c r="A17" s="193"/>
      <c r="B17" s="232"/>
      <c r="C17" s="232"/>
      <c r="D17" s="268"/>
      <c r="E17" s="270"/>
      <c r="F17" s="272"/>
      <c r="G17" s="272"/>
      <c r="H17" s="222"/>
      <c r="I17" s="214"/>
      <c r="J17" s="214"/>
      <c r="K17" s="214"/>
      <c r="L17" s="232"/>
      <c r="M17" s="305"/>
    </row>
    <row r="18" spans="1:13" ht="87.75" customHeight="1" x14ac:dyDescent="0.25">
      <c r="A18" s="193"/>
      <c r="B18" s="113">
        <v>45782</v>
      </c>
      <c r="C18" s="113" t="s">
        <v>100</v>
      </c>
      <c r="D18" s="268"/>
      <c r="E18" s="270"/>
      <c r="F18" s="272"/>
      <c r="G18" s="272"/>
      <c r="H18" s="222"/>
      <c r="I18" s="112" t="s">
        <v>101</v>
      </c>
      <c r="J18" s="112" t="s">
        <v>106</v>
      </c>
      <c r="K18" s="112" t="s">
        <v>102</v>
      </c>
      <c r="L18" s="100" t="str">
        <f>$L$9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8" s="188" t="str">
        <f>$M$9</f>
        <v>не имеется</v>
      </c>
    </row>
    <row r="19" spans="1:13" ht="87.75" customHeight="1" x14ac:dyDescent="0.25">
      <c r="A19" s="208"/>
      <c r="B19" s="157">
        <v>45870</v>
      </c>
      <c r="C19" s="157" t="s">
        <v>134</v>
      </c>
      <c r="D19" s="269"/>
      <c r="E19" s="232"/>
      <c r="F19" s="273"/>
      <c r="G19" s="273"/>
      <c r="H19" s="223"/>
      <c r="I19" s="164" t="s">
        <v>135</v>
      </c>
      <c r="J19" s="164" t="s">
        <v>136</v>
      </c>
      <c r="K19" s="164" t="s">
        <v>137</v>
      </c>
      <c r="L19" s="156" t="str">
        <f>$L$18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9" s="188" t="str">
        <f>$M$18</f>
        <v>не имеется</v>
      </c>
    </row>
    <row r="20" spans="1:13" ht="132.75" customHeight="1" x14ac:dyDescent="0.25">
      <c r="A20" s="192">
        <v>3</v>
      </c>
      <c r="B20" s="234">
        <v>44397</v>
      </c>
      <c r="C20" s="212" t="s">
        <v>45</v>
      </c>
      <c r="D20" s="209" t="str">
        <f>[1]Лист1!D32</f>
        <v xml:space="preserve"> Некоммерческое партнерство "Дзюдо"</v>
      </c>
      <c r="E20" s="212" t="str">
        <f>[1]Лист1!E32</f>
        <v>623400 Свердловская область г.Каменск-Уральский, ул.Белинского,1а, руководитель Тылис Сергей Петрович, эл. адрес:tylis-kerama@bk.ru</v>
      </c>
      <c r="F20" s="237" t="str">
        <f>[1]Лист1!F32</f>
        <v>1086600001070</v>
      </c>
      <c r="G20" s="237">
        <f>[1]Лист1!G32</f>
        <v>6612025820</v>
      </c>
      <c r="H20" s="221" t="str">
        <f>[1]Лист1!$I$32</f>
        <v xml:space="preserve">Содействие развития массовых  и индивидуальных форм физкультурно-оздоровительной и спортивной работы с детьми дошкольного и школьного возраста и других возрастов населения, профилактика заболеваний, укрепление здоровья, поддержание высокой работоспособности человека, воспитание патриотизма граждан, подготовке их к защите Родины, внедрение физической культуры и спорта в режим учебы, труда и отдыха граждан и пропаганда физической культуры и спорта по каналам теле- и радиовещания.        </v>
      </c>
      <c r="I20" s="236" t="str">
        <f>[1]Лист1!J32</f>
        <v>безвозмездное пользование муниципальным имуществом</v>
      </c>
      <c r="J20" s="236" t="str">
        <f>[1]Лист1!K32</f>
        <v>безвозмездное пользование муниципальным имуществом: нежилым помещением общей площадью 236,8 кв.м.</v>
      </c>
      <c r="K20" s="236" t="s">
        <v>38</v>
      </c>
      <c r="L20" s="290" t="str">
        <f t="shared" ref="L20" si="0">$L$6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20" s="291" t="str">
        <f>[1]Лист1!M32</f>
        <v>не имеется</v>
      </c>
    </row>
    <row r="21" spans="1:13" ht="15.75" hidden="1" customHeight="1" x14ac:dyDescent="0.25">
      <c r="A21" s="193"/>
      <c r="B21" s="270"/>
      <c r="C21" s="213"/>
      <c r="D21" s="210"/>
      <c r="E21" s="213"/>
      <c r="F21" s="238"/>
      <c r="G21" s="238"/>
      <c r="H21" s="222"/>
      <c r="I21" s="236"/>
      <c r="J21" s="236"/>
      <c r="K21" s="236"/>
      <c r="L21" s="290"/>
      <c r="M21" s="292"/>
    </row>
    <row r="22" spans="1:13" ht="89.25" hidden="1" customHeight="1" x14ac:dyDescent="0.25">
      <c r="A22" s="193"/>
      <c r="B22" s="270"/>
      <c r="C22" s="213"/>
      <c r="D22" s="210"/>
      <c r="E22" s="213"/>
      <c r="F22" s="238"/>
      <c r="G22" s="238"/>
      <c r="H22" s="222"/>
      <c r="I22" s="236"/>
      <c r="J22" s="236"/>
      <c r="K22" s="236"/>
      <c r="L22" s="290"/>
      <c r="M22" s="292"/>
    </row>
    <row r="23" spans="1:13" ht="89.25" hidden="1" customHeight="1" x14ac:dyDescent="0.25">
      <c r="A23" s="193"/>
      <c r="B23" s="232"/>
      <c r="C23" s="214"/>
      <c r="D23" s="210"/>
      <c r="E23" s="213"/>
      <c r="F23" s="238"/>
      <c r="G23" s="238"/>
      <c r="H23" s="222"/>
      <c r="I23" s="236"/>
      <c r="J23" s="236"/>
      <c r="K23" s="236"/>
      <c r="L23" s="290"/>
      <c r="M23" s="293"/>
    </row>
    <row r="24" spans="1:13" ht="1.5" customHeight="1" x14ac:dyDescent="0.25">
      <c r="A24" s="40">
        <v>4</v>
      </c>
      <c r="B24" s="199">
        <v>44805</v>
      </c>
      <c r="C24" s="199" t="s">
        <v>54</v>
      </c>
      <c r="D24" s="41"/>
      <c r="E24" s="42"/>
      <c r="F24" s="43"/>
      <c r="G24" s="43"/>
      <c r="H24" s="35"/>
      <c r="I24" s="38"/>
      <c r="J24" s="38"/>
      <c r="K24" s="38"/>
      <c r="L24" s="37"/>
      <c r="M24" s="70"/>
    </row>
    <row r="25" spans="1:13" ht="204" customHeight="1" x14ac:dyDescent="0.25">
      <c r="A25" s="192">
        <v>4</v>
      </c>
      <c r="B25" s="199"/>
      <c r="C25" s="199"/>
      <c r="D25" s="261" t="str">
        <f>[1]Лист1!D39</f>
        <v>Негосударственное образовательное  учреждение дополнительного профессионального образования Каменск-Уральская спортивно-техническая школа "Румб" Регионального отделения Общероссийскойобщественно-государственной организации "ДОСААФ" СО</v>
      </c>
      <c r="E25" s="258" t="s">
        <v>142</v>
      </c>
      <c r="F25" s="307" t="str">
        <f>[1]Лист1!F39</f>
        <v>1026600932710</v>
      </c>
      <c r="G25" s="307">
        <f>[1]Лист1!G39</f>
        <v>6612004122</v>
      </c>
      <c r="H25" s="204" t="str">
        <f>[1]Лист1!$I$39</f>
        <v xml:space="preserve"> Предоставление услуг дополнительного профессионального образования,  проведение занятий по спортивно-техническим видам спорта, патриотическое воспитание, подготовка к службе в армии</v>
      </c>
      <c r="I25" s="236" t="str">
        <f>[1]Лист1!J39</f>
        <v>безвозмездное пользование муниципальным имуществом</v>
      </c>
      <c r="J25" s="236" t="s">
        <v>26</v>
      </c>
      <c r="K25" s="236" t="s">
        <v>51</v>
      </c>
      <c r="L25" s="290" t="str">
        <f t="shared" ref="L25:L27" si="1">$L$20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25" s="306" t="str">
        <f>[1]Лист1!M39</f>
        <v>не имеется</v>
      </c>
    </row>
    <row r="26" spans="1:13" ht="92.25" hidden="1" customHeight="1" x14ac:dyDescent="0.25">
      <c r="A26" s="193"/>
      <c r="B26" s="9" t="e">
        <f>#REF!</f>
        <v>#REF!</v>
      </c>
      <c r="C26" s="9" t="e">
        <f>#REF!</f>
        <v>#REF!</v>
      </c>
      <c r="D26" s="262"/>
      <c r="E26" s="260"/>
      <c r="F26" s="308"/>
      <c r="G26" s="308"/>
      <c r="H26" s="205"/>
      <c r="I26" s="236"/>
      <c r="J26" s="236"/>
      <c r="K26" s="236"/>
      <c r="L26" s="290"/>
      <c r="M26" s="306"/>
    </row>
    <row r="27" spans="1:13" ht="117.75" customHeight="1" x14ac:dyDescent="0.25">
      <c r="A27" s="192">
        <v>5</v>
      </c>
      <c r="B27" s="76">
        <v>45082</v>
      </c>
      <c r="C27" s="76" t="s">
        <v>58</v>
      </c>
      <c r="D27" s="209" t="str">
        <f>[1]Лист1!D40</f>
        <v>Некоммерческая организация "Благотворительный фонд "Город милосердия"</v>
      </c>
      <c r="E27" s="212" t="str">
        <f>[2]Лист1!$E$41</f>
        <v xml:space="preserve">623400 Свердловская область г. Каменск-Уральский, ул. Ленина, 115 Президент Дегтянников Игорь Германович
</v>
      </c>
      <c r="F27" s="221" t="str">
        <f>[1]Лист1!F40</f>
        <v>1056600673843</v>
      </c>
      <c r="G27" s="221">
        <f>[1]Лист1!G40</f>
        <v>6612017851</v>
      </c>
      <c r="H27" s="221" t="str">
        <f>[1]Лист1!$I$40</f>
        <v>Благотворительная деятельность; оказание материальной и иной помощи всем категориям социально незащищенных лиц, независимо от их национальности, гражданства, вероисповедания; содействие деятельности в области профилактики и охраны здоровья граждан, пропаганды здорового образа жизни, улучшения морально-психологического здоровья граждан; организация необходимой медицинской и психологической помощи лицам, страдающим наркотической, алкогольной и токсической зависимостью, содействие их трудоустройству; оказание юридической помощи лицам, страдающим наркоманией, токсикоманией и алкоголизмом и членам их семей; сотрудничество с организациями всех форм собственности, гражданами и молодежными объединениями, участвующими в реализации программ Фонда; организация профилактической работы с детьми, подростками, молодежью и родителями; Организация просветительской и научно-методической работы; социальная реабилитация лиц, отбывших наказание в местах лишения свободы; забота о детях-инвалидах: помощь в реабилитации, обучении, трудоустройстве, участие в их социальной жизни; забота  о детях, оставшихся без попечения родителей; создание приютов и ночлежек для бездомных и лиц, нуждающихся в помощи; оказание помощи пенсионерам лекарственными средствами и продуктами питания; оказание материальной помощи несовершеннолетним, беженцам, бездомным и другим нуждающимся; обеспечение трудовыми местами беженцев, вынужденных переселенцев и иных категорий социально незащищенных трудоспособных лиц; осуществление торгово-посреднических и иных коммерческих операций для использования полученных доходов в благотворительных целях, оговоренных в Уставе; создание хозяйственных обществ, а также участие в них; издательская деятельность; организация культурных, спортивных, развлекательных и иных массовых мероприятий</v>
      </c>
      <c r="I27" s="7" t="str">
        <f>[1]Лист1!J40</f>
        <v>безвозмездное пользование муниципальным имуществом</v>
      </c>
      <c r="J27" s="7" t="str">
        <f>[1]Лист1!K40</f>
        <v xml:space="preserve">безвозмездное пользование муниципальным имуществом: нежилым помещением общей площадью 250,1 кв.м. </v>
      </c>
      <c r="K27" s="7" t="s">
        <v>39</v>
      </c>
      <c r="L27" s="6" t="str">
        <f t="shared" si="1"/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27" s="71" t="str">
        <f>[1]Лист1!M40</f>
        <v>не имеется</v>
      </c>
    </row>
    <row r="28" spans="1:13" ht="117" customHeight="1" x14ac:dyDescent="0.25">
      <c r="A28" s="193"/>
      <c r="B28" s="5">
        <v>45057</v>
      </c>
      <c r="C28" s="5" t="s">
        <v>64</v>
      </c>
      <c r="D28" s="210"/>
      <c r="E28" s="213"/>
      <c r="F28" s="222"/>
      <c r="G28" s="222"/>
      <c r="H28" s="222"/>
      <c r="I28" s="117" t="str">
        <f>$I$27</f>
        <v>безвозмездное пользование муниципальным имуществом</v>
      </c>
      <c r="J28" s="117" t="s">
        <v>59</v>
      </c>
      <c r="K28" s="33" t="s">
        <v>65</v>
      </c>
      <c r="L28" s="25" t="str">
        <f t="shared" ref="L28" si="2">$L$20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28" s="71" t="str">
        <f>$M$27</f>
        <v>не имеется</v>
      </c>
    </row>
    <row r="29" spans="1:13" ht="87.75" customHeight="1" x14ac:dyDescent="0.25">
      <c r="A29" s="193"/>
      <c r="B29" s="110">
        <v>45764</v>
      </c>
      <c r="C29" s="110" t="str">
        <f>$C$46</f>
        <v>Распоряжение Администрации городского округа от 17.04.2025 № 68-р</v>
      </c>
      <c r="D29" s="210"/>
      <c r="E29" s="213"/>
      <c r="F29" s="222"/>
      <c r="G29" s="222"/>
      <c r="H29" s="222"/>
      <c r="I29" s="107" t="str">
        <f>$I$46</f>
        <v>субсидия на организацию и проведение социально значимого проекта</v>
      </c>
      <c r="J29" s="117" t="s">
        <v>118</v>
      </c>
      <c r="K29" s="105" t="s">
        <v>102</v>
      </c>
      <c r="L29" s="106" t="s">
        <v>124</v>
      </c>
      <c r="M29" s="71" t="str">
        <f>$M$28</f>
        <v>не имеется</v>
      </c>
    </row>
    <row r="30" spans="1:13" ht="87.75" customHeight="1" x14ac:dyDescent="0.25">
      <c r="A30" s="193"/>
      <c r="B30" s="110">
        <v>45782</v>
      </c>
      <c r="C30" s="110" t="str">
        <f>$C$18</f>
        <v>Распоряжение Администрации городского округа от 05.05.2025 № 80-р</v>
      </c>
      <c r="D30" s="210"/>
      <c r="E30" s="213"/>
      <c r="F30" s="222"/>
      <c r="G30" s="222"/>
      <c r="H30" s="222"/>
      <c r="I30" s="109" t="str">
        <f>$I$18</f>
        <v>субсидия на частичное возмещение расходов за 1 квартал 2025 года</v>
      </c>
      <c r="J30" s="109" t="s">
        <v>70</v>
      </c>
      <c r="K30" s="105" t="s">
        <v>102</v>
      </c>
      <c r="L30" s="106" t="str">
        <f>$L$9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30" s="71" t="str">
        <f>$M$28</f>
        <v>не имеется</v>
      </c>
    </row>
    <row r="31" spans="1:13" ht="85.5" customHeight="1" x14ac:dyDescent="0.25">
      <c r="A31" s="208"/>
      <c r="B31" s="157">
        <v>45870</v>
      </c>
      <c r="C31" s="157" t="str">
        <f>$C$19</f>
        <v>Распоряжение Администрации городского округа от 01.08.2025 № 133-р</v>
      </c>
      <c r="D31" s="211"/>
      <c r="E31" s="214"/>
      <c r="F31" s="223"/>
      <c r="G31" s="223"/>
      <c r="H31" s="223"/>
      <c r="I31" s="186" t="s">
        <v>135</v>
      </c>
      <c r="J31" s="186" t="s">
        <v>70</v>
      </c>
      <c r="K31" s="160" t="s">
        <v>137</v>
      </c>
      <c r="L31" s="183" t="str">
        <f>$L$30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31" s="71" t="str">
        <f>$M$30</f>
        <v>не имеется</v>
      </c>
    </row>
    <row r="32" spans="1:13" ht="117.75" customHeight="1" x14ac:dyDescent="0.25">
      <c r="A32" s="192">
        <v>6</v>
      </c>
      <c r="B32" s="5">
        <f>[2]Лист1!B52</f>
        <v>44651</v>
      </c>
      <c r="C32" s="5" t="str">
        <f>[2]Лист1!C52</f>
        <v>Договор № 4 от 31.03.2022</v>
      </c>
      <c r="D32" s="209" t="str">
        <f>[1]Лист1!D45</f>
        <v>Религиозная организация "Каменская Епархия Русской Православной Церкви (Московский Патриархат)"</v>
      </c>
      <c r="E32" s="212" t="str">
        <f>[1]Лист1!E45</f>
        <v>623418 г. Каменск-Уральский, ул. Кирова,18</v>
      </c>
      <c r="F32" s="221" t="str">
        <f>[1]Лист1!F45</f>
        <v>1116699000021</v>
      </c>
      <c r="G32" s="221">
        <f>[1]Лист1!G45</f>
        <v>6612037110</v>
      </c>
      <c r="H32" s="221" t="str">
        <f>[1]Лист1!$I$45</f>
        <v>религиозная деятельность</v>
      </c>
      <c r="I32" s="7" t="str">
        <f>[3]Лист1!I44</f>
        <v>безвозмездное пользование муниципальным имуществом</v>
      </c>
      <c r="J32" s="7" t="s">
        <v>60</v>
      </c>
      <c r="K32" s="6" t="s">
        <v>46</v>
      </c>
      <c r="L32" s="6" t="str">
        <f>$L$20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32" s="71" t="str">
        <f>[3]Лист1!M44</f>
        <v>не имеется</v>
      </c>
    </row>
    <row r="33" spans="1:17" ht="114" customHeight="1" x14ac:dyDescent="0.25">
      <c r="A33" s="208"/>
      <c r="B33" s="234">
        <f>[2]Лист1!B53</f>
        <v>45063</v>
      </c>
      <c r="C33" s="234" t="str">
        <f>[2]Лист1!C53</f>
        <v>Договор № 5 от 17.05.2023</v>
      </c>
      <c r="D33" s="211"/>
      <c r="E33" s="214"/>
      <c r="F33" s="223"/>
      <c r="G33" s="223"/>
      <c r="H33" s="223"/>
      <c r="I33" s="7" t="str">
        <f>[1]Лист1!J47</f>
        <v>безвозмездное пользование муниципальным имуществом</v>
      </c>
      <c r="J33" s="7" t="s">
        <v>8</v>
      </c>
      <c r="K33" s="7" t="s">
        <v>56</v>
      </c>
      <c r="L33" s="6" t="str">
        <f>$L$20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33" s="71" t="str">
        <f>[1]Лист1!M47</f>
        <v>не имеется</v>
      </c>
    </row>
    <row r="34" spans="1:17" ht="91.5" hidden="1" customHeight="1" x14ac:dyDescent="0.25">
      <c r="A34" s="309">
        <v>7</v>
      </c>
      <c r="B34" s="232"/>
      <c r="C34" s="232"/>
      <c r="D34" s="209" t="str">
        <f>[1]Лист1!D48</f>
        <v>Муниципальный фонд "Фонд поддержки малого предпринимательства г. Каменска-Уральского"</v>
      </c>
      <c r="E34" s="212" t="str">
        <f>[1]Лист1!E48</f>
        <v>623400 г.Каменск-Уральский, ул. Кунавина,6, Лештаева Анна Александровна</v>
      </c>
      <c r="F34" s="237" t="str">
        <f>[1]Лист1!F48</f>
        <v>1036600620462</v>
      </c>
      <c r="G34" s="237">
        <f>[1]Лист1!G48</f>
        <v>6612005905</v>
      </c>
      <c r="H34" s="221" t="s">
        <v>24</v>
      </c>
      <c r="I34" s="204" t="str">
        <f>[1]Лист1!J50</f>
        <v>безвозмездное пользование муниципальным имущесвтом</v>
      </c>
      <c r="J34" s="197" t="str">
        <f>[1]Лист1!K50</f>
        <v>безвозмездное пользование муниципальным имуществом: нежилым помещением общей площадью 76,5 кв.м.</v>
      </c>
      <c r="K34" s="204" t="s">
        <v>50</v>
      </c>
      <c r="L34" s="312" t="str">
        <f>$L$33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34" s="328" t="str">
        <f>[1]Лист1!M50</f>
        <v>не имеется</v>
      </c>
    </row>
    <row r="35" spans="1:17" ht="120" customHeight="1" x14ac:dyDescent="0.25">
      <c r="A35" s="310"/>
      <c r="B35" s="312">
        <f>[2]Лист1!B56</f>
        <v>44798</v>
      </c>
      <c r="C35" s="312" t="str">
        <f>[2]Лист1!C56</f>
        <v>Договор № 10 от 25.08.2022</v>
      </c>
      <c r="D35" s="210"/>
      <c r="E35" s="213"/>
      <c r="F35" s="238"/>
      <c r="G35" s="238"/>
      <c r="H35" s="222"/>
      <c r="I35" s="205"/>
      <c r="J35" s="318"/>
      <c r="K35" s="205"/>
      <c r="L35" s="313"/>
      <c r="M35" s="329"/>
    </row>
    <row r="36" spans="1:17" ht="2.25" customHeight="1" x14ac:dyDescent="0.25">
      <c r="A36" s="310"/>
      <c r="B36" s="313"/>
      <c r="C36" s="313"/>
      <c r="D36" s="210"/>
      <c r="E36" s="213"/>
      <c r="F36" s="238"/>
      <c r="G36" s="238"/>
      <c r="H36" s="222"/>
      <c r="I36" s="205"/>
      <c r="J36" s="318"/>
      <c r="K36" s="205"/>
      <c r="L36" s="313"/>
      <c r="M36" s="329"/>
    </row>
    <row r="37" spans="1:17" ht="114.75" hidden="1" customHeight="1" x14ac:dyDescent="0.25">
      <c r="A37" s="311"/>
      <c r="B37" s="313"/>
      <c r="C37" s="313"/>
      <c r="D37" s="211"/>
      <c r="E37" s="214"/>
      <c r="F37" s="239"/>
      <c r="G37" s="239"/>
      <c r="H37" s="223"/>
      <c r="I37" s="231"/>
      <c r="J37" s="257"/>
      <c r="K37" s="231"/>
      <c r="L37" s="314"/>
      <c r="M37" s="330"/>
    </row>
    <row r="38" spans="1:17" ht="0.75" hidden="1" customHeight="1" x14ac:dyDescent="0.25">
      <c r="A38" s="192">
        <v>8</v>
      </c>
      <c r="B38" s="313"/>
      <c r="C38" s="313"/>
      <c r="D38" s="209" t="str">
        <f>[1]Лист1!D51</f>
        <v>Каменск-Уральское отделение Межрегиональной общественной организации "Союз десантников"</v>
      </c>
      <c r="E38" s="212" t="s">
        <v>7</v>
      </c>
      <c r="F38" s="221" t="str">
        <f>[1]Лист1!F51</f>
        <v>1126600005256</v>
      </c>
      <c r="G38" s="221">
        <f>[1]Лист1!G51</f>
        <v>6612998731</v>
      </c>
      <c r="H38" s="221" t="str">
        <f>[1]Лист1!$I$51</f>
        <v xml:space="preserve">патриотическое воспитание и содействие в подготовке граждан РФ к военной службе; социальная поддержка и защита членой организации. </v>
      </c>
      <c r="I38" s="284" t="s">
        <v>22</v>
      </c>
      <c r="J38" s="284" t="s">
        <v>23</v>
      </c>
      <c r="K38" s="284" t="s">
        <v>25</v>
      </c>
      <c r="L38" s="287" t="str">
        <f>$L$34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38" s="281" t="s">
        <v>0</v>
      </c>
    </row>
    <row r="39" spans="1:17" ht="9" hidden="1" customHeight="1" x14ac:dyDescent="0.25">
      <c r="A39" s="193"/>
      <c r="B39" s="313"/>
      <c r="C39" s="313"/>
      <c r="D39" s="210"/>
      <c r="E39" s="213"/>
      <c r="F39" s="222"/>
      <c r="G39" s="222"/>
      <c r="H39" s="222"/>
      <c r="I39" s="285"/>
      <c r="J39" s="285"/>
      <c r="K39" s="285"/>
      <c r="L39" s="288"/>
      <c r="M39" s="282"/>
    </row>
    <row r="40" spans="1:17" ht="90.75" hidden="1" customHeight="1" x14ac:dyDescent="0.25">
      <c r="A40" s="193"/>
      <c r="B40" s="313"/>
      <c r="C40" s="313"/>
      <c r="D40" s="210"/>
      <c r="E40" s="213"/>
      <c r="F40" s="222"/>
      <c r="G40" s="222"/>
      <c r="H40" s="222"/>
      <c r="I40" s="285"/>
      <c r="J40" s="285"/>
      <c r="K40" s="285"/>
      <c r="L40" s="288"/>
      <c r="M40" s="282"/>
    </row>
    <row r="41" spans="1:17" ht="93" hidden="1" customHeight="1" x14ac:dyDescent="0.25">
      <c r="A41" s="193"/>
      <c r="B41" s="313"/>
      <c r="C41" s="313"/>
      <c r="D41" s="210"/>
      <c r="E41" s="213"/>
      <c r="F41" s="222"/>
      <c r="G41" s="222"/>
      <c r="H41" s="222"/>
      <c r="I41" s="285"/>
      <c r="J41" s="285"/>
      <c r="K41" s="285"/>
      <c r="L41" s="288"/>
      <c r="M41" s="282"/>
    </row>
    <row r="42" spans="1:17" ht="93" hidden="1" customHeight="1" x14ac:dyDescent="0.25">
      <c r="A42" s="193"/>
      <c r="B42" s="314"/>
      <c r="C42" s="314"/>
      <c r="D42" s="210"/>
      <c r="E42" s="213"/>
      <c r="F42" s="222"/>
      <c r="G42" s="222"/>
      <c r="H42" s="222"/>
      <c r="I42" s="285"/>
      <c r="J42" s="285"/>
      <c r="K42" s="285"/>
      <c r="L42" s="288"/>
      <c r="M42" s="282"/>
    </row>
    <row r="43" spans="1:17" ht="93" hidden="1" customHeight="1" x14ac:dyDescent="0.25">
      <c r="A43" s="193"/>
      <c r="B43" s="20">
        <v>45041</v>
      </c>
      <c r="C43" s="20" t="s">
        <v>57</v>
      </c>
      <c r="D43" s="210"/>
      <c r="E43" s="213"/>
      <c r="F43" s="222"/>
      <c r="G43" s="222"/>
      <c r="H43" s="222"/>
      <c r="I43" s="286"/>
      <c r="J43" s="286"/>
      <c r="K43" s="286"/>
      <c r="L43" s="289"/>
      <c r="M43" s="283"/>
    </row>
    <row r="44" spans="1:17" s="13" customFormat="1" ht="107.25" customHeight="1" x14ac:dyDescent="0.25">
      <c r="A44" s="193"/>
      <c r="B44" s="90">
        <v>45716</v>
      </c>
      <c r="C44" s="90" t="s">
        <v>94</v>
      </c>
      <c r="D44" s="210"/>
      <c r="E44" s="213"/>
      <c r="F44" s="222"/>
      <c r="G44" s="222"/>
      <c r="H44" s="222"/>
      <c r="I44" s="24" t="str">
        <f>[2]Лист1!I58</f>
        <v>безвозмездное пользование муниципальным имуществом</v>
      </c>
      <c r="J44" s="23" t="str">
        <f>[2]Лист1!J58</f>
        <v xml:space="preserve">безвозмездное пользование муниципальным имуществом: нежилым помещением площадью 63 кв.м. </v>
      </c>
      <c r="K44" s="89" t="s">
        <v>95</v>
      </c>
      <c r="L44" s="24" t="str">
        <f>[2]Лист1!L58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44" s="71" t="str">
        <f>[2]Лист1!M58</f>
        <v>не имеется</v>
      </c>
      <c r="N44" s="14"/>
      <c r="O44" s="14"/>
      <c r="P44" s="14"/>
      <c r="Q44" s="31"/>
    </row>
    <row r="45" spans="1:17" s="14" customFormat="1" ht="89.25" customHeight="1" x14ac:dyDescent="0.25">
      <c r="A45" s="193"/>
      <c r="B45" s="58">
        <v>45702</v>
      </c>
      <c r="C45" s="58" t="s">
        <v>98</v>
      </c>
      <c r="D45" s="210"/>
      <c r="E45" s="213"/>
      <c r="F45" s="222"/>
      <c r="G45" s="222"/>
      <c r="H45" s="222"/>
      <c r="I45" s="53" t="str">
        <f>$I$9</f>
        <v>субсидия на частичное возмещение расходов за 4 квартал 2024 года</v>
      </c>
      <c r="J45" s="56" t="s">
        <v>70</v>
      </c>
      <c r="K45" s="56" t="s">
        <v>82</v>
      </c>
      <c r="L45" s="53" t="str">
        <f>$L$9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45" s="72" t="str">
        <f>$M$44</f>
        <v>не имеется</v>
      </c>
    </row>
    <row r="46" spans="1:17" s="14" customFormat="1" ht="90.75" customHeight="1" x14ac:dyDescent="0.25">
      <c r="A46" s="193"/>
      <c r="B46" s="110">
        <v>45764</v>
      </c>
      <c r="C46" s="110" t="str">
        <f>$C$69</f>
        <v>Распоряжение Администрации городского округа от 17.04.2025 № 68-р</v>
      </c>
      <c r="D46" s="210"/>
      <c r="E46" s="213"/>
      <c r="F46" s="222"/>
      <c r="G46" s="222"/>
      <c r="H46" s="222"/>
      <c r="I46" s="107" t="str">
        <f>$I$69</f>
        <v>субсидия на организацию и проведение социально значимого проекта</v>
      </c>
      <c r="J46" s="117" t="s">
        <v>116</v>
      </c>
      <c r="K46" s="117" t="s">
        <v>102</v>
      </c>
      <c r="L46" s="107" t="s">
        <v>117</v>
      </c>
      <c r="M46" s="116" t="str">
        <f>$M$45</f>
        <v>не имеется</v>
      </c>
    </row>
    <row r="47" spans="1:17" s="14" customFormat="1" ht="87.75" customHeight="1" x14ac:dyDescent="0.25">
      <c r="A47" s="193"/>
      <c r="B47" s="110">
        <v>45782</v>
      </c>
      <c r="C47" s="110" t="str">
        <f>$C$30</f>
        <v>Распоряжение Администрации городского округа от 05.05.2025 № 80-р</v>
      </c>
      <c r="D47" s="210"/>
      <c r="E47" s="213"/>
      <c r="F47" s="222"/>
      <c r="G47" s="222"/>
      <c r="H47" s="222"/>
      <c r="I47" s="107" t="str">
        <f>$I$30</f>
        <v>субсидия на частичное возмещение расходов за 1 квартал 2025 года</v>
      </c>
      <c r="J47" s="117" t="s">
        <v>70</v>
      </c>
      <c r="K47" s="117" t="str">
        <f t="shared" ref="K47:M47" si="3">K30</f>
        <v xml:space="preserve">2 квартал 2025 года </v>
      </c>
      <c r="L47" s="107" t="str">
        <f t="shared" si="3"/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47" s="116" t="str">
        <f t="shared" si="3"/>
        <v>не имеется</v>
      </c>
    </row>
    <row r="48" spans="1:17" s="14" customFormat="1" ht="88.5" customHeight="1" x14ac:dyDescent="0.25">
      <c r="A48" s="208"/>
      <c r="B48" s="157">
        <v>45870</v>
      </c>
      <c r="C48" s="157" t="str">
        <f>$C$31</f>
        <v>Распоряжение Администрации городского округа от 01.08.2025 № 133-р</v>
      </c>
      <c r="D48" s="211"/>
      <c r="E48" s="214"/>
      <c r="F48" s="223"/>
      <c r="G48" s="223"/>
      <c r="H48" s="223"/>
      <c r="I48" s="173" t="s">
        <v>135</v>
      </c>
      <c r="J48" s="169" t="s">
        <v>70</v>
      </c>
      <c r="K48" s="169" t="s">
        <v>137</v>
      </c>
      <c r="L48" s="173" t="str">
        <f>$L$47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48" s="172" t="str">
        <f>$M$47</f>
        <v>не имеется</v>
      </c>
    </row>
    <row r="49" spans="1:13" ht="124.5" customHeight="1" x14ac:dyDescent="0.25">
      <c r="A49" s="240">
        <v>9</v>
      </c>
      <c r="B49" s="233">
        <f>[2]Лист1!B69</f>
        <v>45063</v>
      </c>
      <c r="C49" s="233" t="str">
        <f>[2]Лист1!C69</f>
        <v>Договор № 4 от 17.05.2023</v>
      </c>
      <c r="D49" s="209" t="str">
        <f>[1]Лист1!D88</f>
        <v>Свердловская региональная общественная организация социальной поддержки уязвимых людей «Источник добра»</v>
      </c>
      <c r="E49" s="212" t="str">
        <f>[1]Лист1!E88</f>
        <v>623414 Свердловская область г. Каменск-Уральский ул. Клубная, 10а, руководитель Бурко Евгений Юрьевич</v>
      </c>
      <c r="F49" s="221" t="str">
        <f>[1]Лист1!F88</f>
        <v>1126600003122</v>
      </c>
      <c r="G49" s="221">
        <f>[1]Лист1!G88</f>
        <v>6612998717</v>
      </c>
      <c r="H49" s="221" t="str">
        <f>[1]Лист1!$I$88</f>
        <v>Содействие пожилым и малообеспеченным людям, членам неблагополучных семей, детям-инвалидам, многодетным семьям и людям, оказавшимся в трудной жизненной ситуации, в предупреждении и облегчении их страданий; содействие уязвимым людям в удовлетворении их разносторонних творческих, познавательных, информационных и иных духовных потребностей, в повышении их интеллектуального и культурного уровня и духовного развития личности; содействие уязвимым людям в вопросах защиты жизни, охраны здоровья, улучшения морально-психологического состояния, оптимизация внутреннего потенциала и приобщения к здоровому образу жизни, содействие уязвимым людям в организации досуга и отдыха, в повышении их жизненной активности, в расширении их круга общения и увеличения количества социальных связей; защита прав и законных интересов членов организации.</v>
      </c>
      <c r="I49" s="85" t="str">
        <f t="shared" ref="I49" si="4">$I$38</f>
        <v>безвозмездное пользование муниципальным имуществом</v>
      </c>
      <c r="J49" s="85" t="s">
        <v>18</v>
      </c>
      <c r="K49" s="85" t="s">
        <v>56</v>
      </c>
      <c r="L49" s="84" t="str">
        <f t="shared" ref="L49" si="5">$L$20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49" s="88" t="s">
        <v>0</v>
      </c>
    </row>
    <row r="50" spans="1:13" ht="115.5" hidden="1" customHeight="1" x14ac:dyDescent="0.25">
      <c r="A50" s="240"/>
      <c r="B50" s="233"/>
      <c r="C50" s="233"/>
      <c r="D50" s="210"/>
      <c r="E50" s="213"/>
      <c r="F50" s="222"/>
      <c r="G50" s="222"/>
      <c r="H50" s="222"/>
      <c r="I50" s="284" t="str">
        <f>$I$49</f>
        <v>безвозмездное пользование муниципальным имуществом</v>
      </c>
      <c r="J50" s="284" t="s">
        <v>20</v>
      </c>
      <c r="K50" s="284" t="s">
        <v>27</v>
      </c>
      <c r="L50" s="287" t="str">
        <f>$L$49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50" s="281" t="s">
        <v>0</v>
      </c>
    </row>
    <row r="51" spans="1:13" ht="5.25" hidden="1" customHeight="1" x14ac:dyDescent="0.25">
      <c r="A51" s="240"/>
      <c r="B51" s="233"/>
      <c r="C51" s="233"/>
      <c r="D51" s="210"/>
      <c r="E51" s="213"/>
      <c r="F51" s="222"/>
      <c r="G51" s="222"/>
      <c r="H51" s="222"/>
      <c r="I51" s="285"/>
      <c r="J51" s="285"/>
      <c r="K51" s="285"/>
      <c r="L51" s="288"/>
      <c r="M51" s="282"/>
    </row>
    <row r="52" spans="1:13" ht="93" hidden="1" customHeight="1" x14ac:dyDescent="0.25">
      <c r="A52" s="240"/>
      <c r="B52" s="233"/>
      <c r="C52" s="233"/>
      <c r="D52" s="210"/>
      <c r="E52" s="213"/>
      <c r="F52" s="222"/>
      <c r="G52" s="222"/>
      <c r="H52" s="222"/>
      <c r="I52" s="285"/>
      <c r="J52" s="285"/>
      <c r="K52" s="285"/>
      <c r="L52" s="288"/>
      <c r="M52" s="282"/>
    </row>
    <row r="53" spans="1:13" ht="93" hidden="1" customHeight="1" x14ac:dyDescent="0.25">
      <c r="A53" s="240"/>
      <c r="B53" s="233"/>
      <c r="C53" s="233"/>
      <c r="D53" s="210"/>
      <c r="E53" s="213"/>
      <c r="F53" s="222"/>
      <c r="G53" s="222"/>
      <c r="H53" s="222"/>
      <c r="I53" s="285"/>
      <c r="J53" s="285"/>
      <c r="K53" s="285"/>
      <c r="L53" s="288"/>
      <c r="M53" s="282"/>
    </row>
    <row r="54" spans="1:13" ht="85.5" hidden="1" customHeight="1" x14ac:dyDescent="0.25">
      <c r="A54" s="240"/>
      <c r="B54" s="233"/>
      <c r="C54" s="233"/>
      <c r="D54" s="210"/>
      <c r="E54" s="213"/>
      <c r="F54" s="222"/>
      <c r="G54" s="222"/>
      <c r="H54" s="222"/>
      <c r="I54" s="285"/>
      <c r="J54" s="285"/>
      <c r="K54" s="285"/>
      <c r="L54" s="288"/>
      <c r="M54" s="282"/>
    </row>
    <row r="55" spans="1:13" ht="75.75" hidden="1" customHeight="1" x14ac:dyDescent="0.25">
      <c r="A55" s="240"/>
      <c r="B55" s="34">
        <v>45057</v>
      </c>
      <c r="C55" s="34" t="str">
        <f>$C$44</f>
        <v>Договор № 1 от 28.02.2025</v>
      </c>
      <c r="D55" s="210"/>
      <c r="E55" s="213"/>
      <c r="F55" s="222"/>
      <c r="G55" s="222"/>
      <c r="H55" s="222"/>
      <c r="I55" s="286"/>
      <c r="J55" s="286"/>
      <c r="K55" s="286"/>
      <c r="L55" s="289"/>
      <c r="M55" s="283"/>
    </row>
    <row r="56" spans="1:13" s="14" customFormat="1" ht="117.75" customHeight="1" x14ac:dyDescent="0.25">
      <c r="A56" s="240"/>
      <c r="B56" s="34">
        <f>[2]Лист1!B71</f>
        <v>44142</v>
      </c>
      <c r="C56" s="34" t="str">
        <f>[2]Лист1!C71</f>
        <v>Договор № 24 от 07.11.2020</v>
      </c>
      <c r="D56" s="210"/>
      <c r="E56" s="213"/>
      <c r="F56" s="222"/>
      <c r="G56" s="222"/>
      <c r="H56" s="222"/>
      <c r="I56" s="21" t="str">
        <f>[2]Лист1!I71</f>
        <v>безвозмездное пользование муниципальным имуществом</v>
      </c>
      <c r="J56" s="8" t="str">
        <f>[2]Лист1!$J$71</f>
        <v>безвозмездное пользование мунципальным имуществом: нежилым помещением общей площадью 59,8 кв.м.</v>
      </c>
      <c r="K56" s="19" t="str">
        <f>[2]Лист1!K71</f>
        <v>07.11.2020-06.11.2025</v>
      </c>
      <c r="L56" s="21" t="str">
        <f>[2]Лист1!L71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56" s="72" t="str">
        <f>[2]Лист1!M71</f>
        <v>не имеется</v>
      </c>
    </row>
    <row r="57" spans="1:13" s="14" customFormat="1" ht="88.5" customHeight="1" x14ac:dyDescent="0.25">
      <c r="A57" s="240"/>
      <c r="B57" s="99">
        <v>45702</v>
      </c>
      <c r="C57" s="99" t="str">
        <f>$C$45</f>
        <v>Распоряжение Администрации городского округа от 26.02.2025 № 37-р</v>
      </c>
      <c r="D57" s="210"/>
      <c r="E57" s="213"/>
      <c r="F57" s="222"/>
      <c r="G57" s="222"/>
      <c r="H57" s="222"/>
      <c r="I57" s="107" t="str">
        <f>$I$9</f>
        <v>субсидия на частичное возмещение расходов за 4 квартал 2024 года</v>
      </c>
      <c r="J57" s="111" t="s">
        <v>70</v>
      </c>
      <c r="K57" s="117" t="s">
        <v>82</v>
      </c>
      <c r="L57" s="107" t="str">
        <f>$L$60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57" s="116" t="str">
        <f>$M$56</f>
        <v>не имеется</v>
      </c>
    </row>
    <row r="58" spans="1:13" s="14" customFormat="1" ht="88.5" customHeight="1" x14ac:dyDescent="0.25">
      <c r="A58" s="240"/>
      <c r="B58" s="99">
        <v>45764</v>
      </c>
      <c r="C58" s="99" t="str">
        <f>$C$46</f>
        <v>Распоряжение Администрации городского округа от 17.04.2025 № 68-р</v>
      </c>
      <c r="D58" s="210"/>
      <c r="E58" s="213"/>
      <c r="F58" s="222"/>
      <c r="G58" s="222"/>
      <c r="H58" s="222"/>
      <c r="I58" s="107" t="str">
        <f>$I$46</f>
        <v>субсидия на организацию и проведение социально значимого проекта</v>
      </c>
      <c r="J58" s="111" t="s">
        <v>118</v>
      </c>
      <c r="K58" s="117" t="s">
        <v>102</v>
      </c>
      <c r="L58" s="107" t="s">
        <v>119</v>
      </c>
      <c r="M58" s="116" t="str">
        <f>$M$57</f>
        <v>не имеется</v>
      </c>
    </row>
    <row r="59" spans="1:13" s="14" customFormat="1" ht="88.5" customHeight="1" x14ac:dyDescent="0.25">
      <c r="A59" s="240"/>
      <c r="B59" s="163">
        <v>45782</v>
      </c>
      <c r="C59" s="163" t="str">
        <f t="shared" ref="C59" si="6">$C$47</f>
        <v>Распоряжение Администрации городского округа от 05.05.2025 № 80-р</v>
      </c>
      <c r="D59" s="210"/>
      <c r="E59" s="213"/>
      <c r="F59" s="222"/>
      <c r="G59" s="222"/>
      <c r="H59" s="222"/>
      <c r="I59" s="84" t="str">
        <f>$I$47</f>
        <v>субсидия на частичное возмещение расходов за 1 квартал 2025 года</v>
      </c>
      <c r="J59" s="26" t="str">
        <f>J45</f>
        <v>20,00 руб.</v>
      </c>
      <c r="K59" s="27" t="s">
        <v>102</v>
      </c>
      <c r="L59" s="173" t="str">
        <f>$L$60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59" s="172" t="str">
        <f>$M$60</f>
        <v>не имеется</v>
      </c>
    </row>
    <row r="60" spans="1:13" s="14" customFormat="1" ht="90.75" customHeight="1" x14ac:dyDescent="0.25">
      <c r="A60" s="240"/>
      <c r="B60" s="163">
        <v>45870</v>
      </c>
      <c r="C60" s="163" t="str">
        <f>$C$48</f>
        <v>Распоряжение Администрации городского округа от 01.08.2025 № 133-р</v>
      </c>
      <c r="D60" s="211"/>
      <c r="E60" s="214"/>
      <c r="F60" s="223"/>
      <c r="G60" s="223"/>
      <c r="H60" s="223"/>
      <c r="I60" s="157" t="str">
        <f>$I$48</f>
        <v>субсидия на частичное возмещение расходов за 2 квартал 2025 года</v>
      </c>
      <c r="J60" s="182" t="s">
        <v>138</v>
      </c>
      <c r="K60" s="162" t="s">
        <v>137</v>
      </c>
      <c r="L60" s="26" t="str">
        <f>$L$9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60" s="72" t="str">
        <f>$M$56</f>
        <v>не имеется</v>
      </c>
    </row>
    <row r="61" spans="1:13" ht="117.75" hidden="1" customHeight="1" x14ac:dyDescent="0.25">
      <c r="A61" s="192">
        <v>10</v>
      </c>
      <c r="B61" s="166"/>
      <c r="C61" s="166"/>
      <c r="D61" s="195" t="s">
        <v>3</v>
      </c>
      <c r="E61" s="197" t="s">
        <v>48</v>
      </c>
      <c r="F61" s="204" t="str">
        <f>[1]Лист1!F93</f>
        <v>1036605620589</v>
      </c>
      <c r="G61" s="204">
        <f>[1]Лист1!G93</f>
        <v>6612001202</v>
      </c>
      <c r="H61" s="204" t="str">
        <f>[1]Лист1!$I$93</f>
        <v>Образовательная, просветительская, информационная, разъяснительная и консалтинговая деятельность для удовлетворения разносторонних образовательных, профессиональных, познавательных, культурных и других потребностей населения; содействие всесторонней модернизации экономики, основанной на ценностях и институтах демократии, производящей уникальные знания, вещи и технологии, полезные людям; содействие достижению Российской Федерации высокого уровня в экономической, социальной, научно-технической  сферах, в построении гражданского общества через распространение научных знаний и проведение в широких масштабах просветительской и образовательной работы; повышение профессиональных знаний специалистов, совершенствования их деловых качеств, подготовки их к выполнению новых трудовых функций; повышение средствами просветительской работы гуманитарной и духовно-нравственной культуры народов России; благотворительная и социально-значимая деятельность.</v>
      </c>
      <c r="I61" s="227" t="str">
        <f>$I$50</f>
        <v>безвозмездное пользование муниципальным имуществом</v>
      </c>
      <c r="J61" s="227" t="s">
        <v>40</v>
      </c>
      <c r="K61" s="227" t="s">
        <v>61</v>
      </c>
      <c r="L61" s="297" t="str">
        <f>$L$50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61" s="227" t="str">
        <f>$M$50</f>
        <v>не имеется</v>
      </c>
    </row>
    <row r="62" spans="1:13" ht="9" hidden="1" customHeight="1" x14ac:dyDescent="0.25">
      <c r="A62" s="193"/>
      <c r="B62" s="166"/>
      <c r="C62" s="166"/>
      <c r="D62" s="317"/>
      <c r="E62" s="318"/>
      <c r="F62" s="205"/>
      <c r="G62" s="205"/>
      <c r="H62" s="205"/>
      <c r="I62" s="256"/>
      <c r="J62" s="256"/>
      <c r="K62" s="256"/>
      <c r="L62" s="298"/>
      <c r="M62" s="256"/>
    </row>
    <row r="63" spans="1:13" ht="90" hidden="1" customHeight="1" x14ac:dyDescent="0.25">
      <c r="A63" s="193"/>
      <c r="B63" s="167"/>
      <c r="C63" s="167"/>
      <c r="D63" s="317"/>
      <c r="E63" s="318"/>
      <c r="F63" s="205"/>
      <c r="G63" s="205"/>
      <c r="H63" s="205"/>
      <c r="I63" s="256"/>
      <c r="J63" s="256"/>
      <c r="K63" s="256"/>
      <c r="L63" s="298"/>
      <c r="M63" s="256"/>
    </row>
    <row r="64" spans="1:13" ht="90" hidden="1" customHeight="1" x14ac:dyDescent="0.25">
      <c r="A64" s="193"/>
      <c r="D64" s="317"/>
      <c r="E64" s="318"/>
      <c r="F64" s="205"/>
      <c r="G64" s="205"/>
      <c r="H64" s="205"/>
      <c r="I64" s="256"/>
      <c r="J64" s="256"/>
      <c r="K64" s="256"/>
      <c r="L64" s="298"/>
      <c r="M64" s="256"/>
    </row>
    <row r="65" spans="1:13" ht="66.75" hidden="1" customHeight="1" x14ac:dyDescent="0.25">
      <c r="A65" s="193"/>
      <c r="B65" s="39">
        <v>45057</v>
      </c>
      <c r="C65" s="39" t="str">
        <f>$C$55</f>
        <v>Договор № 1 от 28.02.2025</v>
      </c>
      <c r="D65" s="317"/>
      <c r="E65" s="318"/>
      <c r="F65" s="205"/>
      <c r="G65" s="205"/>
      <c r="H65" s="205"/>
      <c r="I65" s="228"/>
      <c r="J65" s="228"/>
      <c r="K65" s="228"/>
      <c r="L65" s="299"/>
      <c r="M65" s="228"/>
    </row>
    <row r="66" spans="1:13" ht="87.75" customHeight="1" x14ac:dyDescent="0.25">
      <c r="A66" s="193"/>
      <c r="B66" s="333">
        <v>45782</v>
      </c>
      <c r="C66" s="258" t="str">
        <f t="shared" ref="C66" si="7">$C$47</f>
        <v>Распоряжение Администрации городского округа от 05.05.2025 № 80-р</v>
      </c>
      <c r="D66" s="317"/>
      <c r="E66" s="318"/>
      <c r="F66" s="205"/>
      <c r="G66" s="205"/>
      <c r="H66" s="205"/>
      <c r="I66" s="104" t="str">
        <f>$I$47</f>
        <v>субсидия на частичное возмещение расходов за 1 квартал 2025 года</v>
      </c>
      <c r="J66" s="105" t="s">
        <v>105</v>
      </c>
      <c r="K66" s="105" t="str">
        <f t="shared" ref="K66:M66" si="8">K47</f>
        <v xml:space="preserve">2 квартал 2025 года </v>
      </c>
      <c r="L66" s="104" t="str">
        <f t="shared" si="8"/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66" s="124" t="str">
        <f t="shared" si="8"/>
        <v>не имеется</v>
      </c>
    </row>
    <row r="67" spans="1:13" ht="66.75" hidden="1" customHeight="1" x14ac:dyDescent="0.25">
      <c r="A67" s="193"/>
      <c r="B67" s="334"/>
      <c r="C67" s="259"/>
      <c r="D67" s="317"/>
      <c r="E67" s="318"/>
      <c r="F67" s="205"/>
      <c r="G67" s="205"/>
      <c r="H67" s="205"/>
      <c r="I67" s="197" t="str">
        <f>[2]Лист1!I82</f>
        <v>безвозмездное пользование муниципальным имуществом</v>
      </c>
      <c r="J67" s="197" t="str">
        <f>[2]Лист1!J82</f>
        <v>безвозмездное пользование муниципальным имуществом: нежилым помещением общей площадью 16,4 кв.м.</v>
      </c>
      <c r="K67" s="204" t="str">
        <f>[2]Лист1!K82</f>
        <v>19.07.2023-18.07.2028</v>
      </c>
      <c r="L67" s="258" t="str">
        <f>[2]Лист1!L82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67" s="197" t="str">
        <f>[2]Лист1!M82</f>
        <v>не имеется</v>
      </c>
    </row>
    <row r="68" spans="1:13" ht="106.5" customHeight="1" x14ac:dyDescent="0.25">
      <c r="A68" s="193"/>
      <c r="B68" s="83">
        <f>[2]Лист1!B82</f>
        <v>45125</v>
      </c>
      <c r="C68" s="83" t="s">
        <v>68</v>
      </c>
      <c r="D68" s="317"/>
      <c r="E68" s="318"/>
      <c r="F68" s="205"/>
      <c r="G68" s="205"/>
      <c r="H68" s="205"/>
      <c r="I68" s="257"/>
      <c r="J68" s="257"/>
      <c r="K68" s="231"/>
      <c r="L68" s="259"/>
      <c r="M68" s="257"/>
    </row>
    <row r="69" spans="1:13" ht="84.75" customHeight="1" x14ac:dyDescent="0.25">
      <c r="A69" s="193"/>
      <c r="B69" s="101">
        <v>45764</v>
      </c>
      <c r="C69" s="101" t="s">
        <v>111</v>
      </c>
      <c r="D69" s="317"/>
      <c r="E69" s="318"/>
      <c r="F69" s="205"/>
      <c r="G69" s="205"/>
      <c r="H69" s="205"/>
      <c r="I69" s="103" t="str">
        <f>[2]Лист1!$I$176</f>
        <v>субсидия на организацию и проведение социально значимого проекта</v>
      </c>
      <c r="J69" s="114" t="s">
        <v>112</v>
      </c>
      <c r="K69" s="114" t="s">
        <v>102</v>
      </c>
      <c r="L69" s="103" t="s">
        <v>113</v>
      </c>
      <c r="M69" s="130" t="str">
        <f>$M$67</f>
        <v>не имеется</v>
      </c>
    </row>
    <row r="70" spans="1:13" ht="84.75" customHeight="1" x14ac:dyDescent="0.25">
      <c r="A70" s="193"/>
      <c r="B70" s="165">
        <v>45870</v>
      </c>
      <c r="C70" s="165" t="str">
        <f>$C$60</f>
        <v>Распоряжение Администрации городского округа от 01.08.2025 № 133-р</v>
      </c>
      <c r="D70" s="317"/>
      <c r="E70" s="318"/>
      <c r="F70" s="205"/>
      <c r="G70" s="205"/>
      <c r="H70" s="205"/>
      <c r="I70" s="163" t="str">
        <f>$I$60</f>
        <v>субсидия на частичное возмещение расходов за 2 квартал 2025 года</v>
      </c>
      <c r="J70" s="179" t="s">
        <v>139</v>
      </c>
      <c r="K70" s="179" t="str">
        <f>$K$60</f>
        <v>3 квартал 2025 года</v>
      </c>
      <c r="L70" s="163" t="str">
        <f>$L$60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70" s="179" t="str">
        <f>$M$60</f>
        <v>не имеется</v>
      </c>
    </row>
    <row r="71" spans="1:13" s="14" customFormat="1" ht="90" customHeight="1" x14ac:dyDescent="0.25">
      <c r="A71" s="208"/>
      <c r="B71" s="199">
        <v>45702</v>
      </c>
      <c r="C71" s="199" t="str">
        <f t="shared" ref="C71" si="9">$C$9</f>
        <v>Распоряжение Администрации городского округа от 14.02.2025 № 30-р</v>
      </c>
      <c r="D71" s="226"/>
      <c r="E71" s="257"/>
      <c r="F71" s="231"/>
      <c r="G71" s="231"/>
      <c r="H71" s="231"/>
      <c r="I71" s="87" t="s">
        <v>80</v>
      </c>
      <c r="J71" s="28" t="s">
        <v>84</v>
      </c>
      <c r="K71" s="28" t="s">
        <v>82</v>
      </c>
      <c r="L71" s="29" t="str">
        <f>L60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71" s="73" t="str">
        <f>M60</f>
        <v>не имеется</v>
      </c>
    </row>
    <row r="72" spans="1:13" ht="104.25" hidden="1" customHeight="1" x14ac:dyDescent="0.25">
      <c r="A72" s="240">
        <v>11</v>
      </c>
      <c r="B72" s="199"/>
      <c r="C72" s="199"/>
      <c r="D72" s="241" t="s">
        <v>103</v>
      </c>
      <c r="E72" s="235" t="str">
        <f>[1]Лист1!E114</f>
        <v>623400, г. Каменск-Уральский, ул.Февральской революции, д.13, атаман Сумин Владимир Геннадьевич, atamansumin@yandex.ru</v>
      </c>
      <c r="F72" s="245">
        <v>1126600000988</v>
      </c>
      <c r="G72" s="245">
        <v>6612998682</v>
      </c>
      <c r="H72" s="246" t="s">
        <v>1</v>
      </c>
      <c r="I72" s="287" t="str">
        <f>$I$67</f>
        <v>безвозмездное пользование муниципальным имуществом</v>
      </c>
      <c r="J72" s="284" t="s">
        <v>36</v>
      </c>
      <c r="K72" s="227" t="s">
        <v>47</v>
      </c>
      <c r="L72" s="287" t="str">
        <f t="shared" ref="L72" si="10">$L$20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72" s="300" t="s">
        <v>0</v>
      </c>
    </row>
    <row r="73" spans="1:13" ht="15" hidden="1" customHeight="1" x14ac:dyDescent="0.25">
      <c r="A73" s="240"/>
      <c r="B73" s="199"/>
      <c r="C73" s="199"/>
      <c r="D73" s="241"/>
      <c r="E73" s="235"/>
      <c r="F73" s="245"/>
      <c r="G73" s="245"/>
      <c r="H73" s="246"/>
      <c r="I73" s="288"/>
      <c r="J73" s="285"/>
      <c r="K73" s="256"/>
      <c r="L73" s="288"/>
      <c r="M73" s="301"/>
    </row>
    <row r="74" spans="1:13" ht="15" hidden="1" customHeight="1" x14ac:dyDescent="0.25">
      <c r="A74" s="240"/>
      <c r="B74" s="199"/>
      <c r="C74" s="199"/>
      <c r="D74" s="241"/>
      <c r="E74" s="235"/>
      <c r="F74" s="245"/>
      <c r="G74" s="245"/>
      <c r="H74" s="246"/>
      <c r="I74" s="288"/>
      <c r="J74" s="285"/>
      <c r="K74" s="256"/>
      <c r="L74" s="288"/>
      <c r="M74" s="301"/>
    </row>
    <row r="75" spans="1:13" ht="15" hidden="1" customHeight="1" x14ac:dyDescent="0.25">
      <c r="A75" s="240"/>
      <c r="B75" s="199"/>
      <c r="C75" s="199"/>
      <c r="D75" s="241"/>
      <c r="E75" s="235"/>
      <c r="F75" s="245"/>
      <c r="G75" s="245"/>
      <c r="H75" s="246"/>
      <c r="I75" s="288"/>
      <c r="J75" s="285"/>
      <c r="K75" s="256"/>
      <c r="L75" s="288"/>
      <c r="M75" s="301"/>
    </row>
    <row r="76" spans="1:13" ht="75.75" hidden="1" customHeight="1" x14ac:dyDescent="0.25">
      <c r="A76" s="240"/>
      <c r="B76" s="199"/>
      <c r="C76" s="199"/>
      <c r="D76" s="241"/>
      <c r="E76" s="235"/>
      <c r="F76" s="245"/>
      <c r="G76" s="245"/>
      <c r="H76" s="246"/>
      <c r="I76" s="288"/>
      <c r="J76" s="285"/>
      <c r="K76" s="256"/>
      <c r="L76" s="288"/>
      <c r="M76" s="301"/>
    </row>
    <row r="77" spans="1:13" ht="89.25" hidden="1" customHeight="1" x14ac:dyDescent="0.25">
      <c r="A77" s="240"/>
      <c r="B77" s="199"/>
      <c r="C77" s="199"/>
      <c r="D77" s="241"/>
      <c r="E77" s="235"/>
      <c r="F77" s="245"/>
      <c r="G77" s="245"/>
      <c r="H77" s="246"/>
      <c r="I77" s="288"/>
      <c r="J77" s="285"/>
      <c r="K77" s="256"/>
      <c r="L77" s="288"/>
      <c r="M77" s="301"/>
    </row>
    <row r="78" spans="1:13" ht="89.25" hidden="1" customHeight="1" x14ac:dyDescent="0.25">
      <c r="A78" s="240"/>
      <c r="B78" s="199"/>
      <c r="C78" s="199"/>
      <c r="D78" s="241"/>
      <c r="E78" s="235"/>
      <c r="F78" s="245"/>
      <c r="G78" s="245"/>
      <c r="H78" s="246"/>
      <c r="I78" s="288"/>
      <c r="J78" s="285"/>
      <c r="K78" s="256"/>
      <c r="L78" s="288"/>
      <c r="M78" s="301"/>
    </row>
    <row r="79" spans="1:13" ht="62.25" customHeight="1" x14ac:dyDescent="0.25">
      <c r="A79" s="240"/>
      <c r="B79" s="39">
        <f>[2]Лист1!B94</f>
        <v>44723</v>
      </c>
      <c r="C79" s="39" t="str">
        <f>[2]Лист1!C94</f>
        <v>Договор № 6 от 11.06.2022</v>
      </c>
      <c r="D79" s="241"/>
      <c r="E79" s="235"/>
      <c r="F79" s="245"/>
      <c r="G79" s="245"/>
      <c r="H79" s="246"/>
      <c r="I79" s="288"/>
      <c r="J79" s="285"/>
      <c r="K79" s="256"/>
      <c r="L79" s="288"/>
      <c r="M79" s="301"/>
    </row>
    <row r="80" spans="1:13" ht="37.5" customHeight="1" x14ac:dyDescent="0.25">
      <c r="A80" s="240"/>
      <c r="B80" s="83">
        <f>[4]Лист1!$B$87</f>
        <v>44723</v>
      </c>
      <c r="C80" s="44" t="str">
        <f>[4]Лист1!$C$87</f>
        <v>Договор № 6 от 11.06.2022</v>
      </c>
      <c r="D80" s="241"/>
      <c r="E80" s="235"/>
      <c r="F80" s="245"/>
      <c r="G80" s="245"/>
      <c r="H80" s="246"/>
      <c r="I80" s="289"/>
      <c r="J80" s="286"/>
      <c r="K80" s="228"/>
      <c r="L80" s="289"/>
      <c r="M80" s="302"/>
    </row>
    <row r="81" spans="1:112" ht="86.25" customHeight="1" x14ac:dyDescent="0.25">
      <c r="A81" s="240"/>
      <c r="B81" s="101">
        <f>$B$71</f>
        <v>45702</v>
      </c>
      <c r="C81" s="103" t="str">
        <f>$C$71</f>
        <v>Распоряжение Администрации городского округа от 14.02.2025 № 30-р</v>
      </c>
      <c r="D81" s="241"/>
      <c r="E81" s="235"/>
      <c r="F81" s="245"/>
      <c r="G81" s="245"/>
      <c r="H81" s="246"/>
      <c r="I81" s="119" t="str">
        <f>$I$71</f>
        <v>субсидия на частичное возмещение расходов за 4 квартал 2024 года</v>
      </c>
      <c r="J81" s="118" t="s">
        <v>85</v>
      </c>
      <c r="K81" s="120" t="s">
        <v>82</v>
      </c>
      <c r="L81" s="119" t="str">
        <f>$L$84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81" s="115" t="str">
        <f>$M$72</f>
        <v>не имеется</v>
      </c>
    </row>
    <row r="82" spans="1:112" ht="91.5" customHeight="1" x14ac:dyDescent="0.25">
      <c r="A82" s="240"/>
      <c r="B82" s="102">
        <f>$B$69</f>
        <v>45764</v>
      </c>
      <c r="C82" s="102" t="str">
        <f>$C$69</f>
        <v>Распоряжение Администрации городского округа от 17.04.2025 № 68-р</v>
      </c>
      <c r="D82" s="241"/>
      <c r="E82" s="235"/>
      <c r="F82" s="245"/>
      <c r="G82" s="245"/>
      <c r="H82" s="246"/>
      <c r="I82" s="106" t="str">
        <f>$I$69</f>
        <v>субсидия на организацию и проведение социально значимого проекта</v>
      </c>
      <c r="J82" s="109" t="s">
        <v>114</v>
      </c>
      <c r="K82" s="105" t="str">
        <f>$K$69</f>
        <v xml:space="preserve">2 квартал 2025 года </v>
      </c>
      <c r="L82" s="106" t="s">
        <v>115</v>
      </c>
      <c r="M82" s="62" t="str">
        <f>$M$81</f>
        <v>не имеется</v>
      </c>
    </row>
    <row r="83" spans="1:112" ht="91.5" customHeight="1" x14ac:dyDescent="0.25">
      <c r="A83" s="240"/>
      <c r="B83" s="163">
        <v>45782</v>
      </c>
      <c r="C83" s="163" t="str">
        <f t="shared" ref="C83" si="11">$C$66</f>
        <v>Распоряжение Администрации городского округа от 05.05.2025 № 80-р</v>
      </c>
      <c r="D83" s="241"/>
      <c r="E83" s="235"/>
      <c r="F83" s="245"/>
      <c r="G83" s="245"/>
      <c r="H83" s="246"/>
      <c r="I83" s="76" t="str">
        <f>$I$59</f>
        <v>субсидия на частичное возмещение расходов за 1 квартал 2025 года</v>
      </c>
      <c r="J83" s="81" t="s">
        <v>104</v>
      </c>
      <c r="K83" s="82" t="s">
        <v>102</v>
      </c>
      <c r="L83" s="173" t="str">
        <f>$L$84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83" s="168" t="str">
        <f>$M$84</f>
        <v>не имеется</v>
      </c>
    </row>
    <row r="84" spans="1:112" s="13" customFormat="1" ht="87" customHeight="1" x14ac:dyDescent="0.25">
      <c r="A84" s="240"/>
      <c r="B84" s="163">
        <v>45870</v>
      </c>
      <c r="C84" s="163" t="str">
        <f>$C$70</f>
        <v>Распоряжение Администрации городского округа от 01.08.2025 № 133-р</v>
      </c>
      <c r="D84" s="241"/>
      <c r="E84" s="235"/>
      <c r="F84" s="245"/>
      <c r="G84" s="245"/>
      <c r="H84" s="246"/>
      <c r="I84" s="157" t="str">
        <f>$I$70</f>
        <v>субсидия на частичное возмещение расходов за 2 квартал 2025 года</v>
      </c>
      <c r="J84" s="189" t="s">
        <v>140</v>
      </c>
      <c r="K84" s="159" t="s">
        <v>137</v>
      </c>
      <c r="L84" s="76" t="str">
        <f>L71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84" s="86" t="str">
        <f>M71</f>
        <v>не имеется</v>
      </c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  <c r="DE84" s="14"/>
      <c r="DF84" s="14"/>
      <c r="DG84" s="14"/>
      <c r="DH84" s="31"/>
    </row>
    <row r="85" spans="1:112" ht="116.25" hidden="1" customHeight="1" x14ac:dyDescent="0.25">
      <c r="A85" s="192">
        <v>12</v>
      </c>
      <c r="B85" s="163"/>
      <c r="C85" s="163"/>
      <c r="D85" s="209" t="s">
        <v>49</v>
      </c>
      <c r="E85" s="212" t="s">
        <v>4</v>
      </c>
      <c r="F85" s="250">
        <v>1116600005059</v>
      </c>
      <c r="G85" s="250">
        <v>6612998650</v>
      </c>
      <c r="H85" s="253" t="s">
        <v>5</v>
      </c>
      <c r="I85" s="287" t="str">
        <f>$I$72</f>
        <v>безвозмездное пользование муниципальным имуществом</v>
      </c>
      <c r="J85" s="284" t="s">
        <v>17</v>
      </c>
      <c r="K85" s="284" t="s">
        <v>37</v>
      </c>
      <c r="L85" s="287" t="e">
        <f>#REF!</f>
        <v>#REF!</v>
      </c>
      <c r="M85" s="300" t="s">
        <v>0</v>
      </c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  <c r="CV85" s="14"/>
      <c r="CW85" s="14"/>
      <c r="CX85" s="14"/>
      <c r="CY85" s="14"/>
      <c r="CZ85" s="14"/>
      <c r="DA85" s="14"/>
      <c r="DB85" s="14"/>
      <c r="DC85" s="14"/>
      <c r="DD85" s="14"/>
      <c r="DE85" s="14"/>
      <c r="DF85" s="14"/>
      <c r="DG85" s="14"/>
    </row>
    <row r="86" spans="1:112" ht="3" hidden="1" customHeight="1" x14ac:dyDescent="0.25">
      <c r="A86" s="193"/>
      <c r="B86" s="163"/>
      <c r="C86" s="163"/>
      <c r="D86" s="210"/>
      <c r="E86" s="213"/>
      <c r="F86" s="251"/>
      <c r="G86" s="251"/>
      <c r="H86" s="254"/>
      <c r="I86" s="288"/>
      <c r="J86" s="285"/>
      <c r="K86" s="285"/>
      <c r="L86" s="288"/>
      <c r="M86" s="301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  <c r="CV86" s="14"/>
      <c r="CW86" s="14"/>
      <c r="CX86" s="14"/>
      <c r="CY86" s="14"/>
      <c r="CZ86" s="14"/>
      <c r="DA86" s="14"/>
      <c r="DB86" s="14"/>
      <c r="DC86" s="14"/>
      <c r="DD86" s="14"/>
      <c r="DE86" s="14"/>
      <c r="DF86" s="14"/>
      <c r="DG86" s="14"/>
    </row>
    <row r="87" spans="1:112" ht="92.25" hidden="1" customHeight="1" x14ac:dyDescent="0.25">
      <c r="A87" s="193"/>
      <c r="D87" s="210"/>
      <c r="E87" s="213"/>
      <c r="F87" s="251"/>
      <c r="G87" s="251"/>
      <c r="H87" s="254"/>
      <c r="I87" s="288"/>
      <c r="J87" s="285"/>
      <c r="K87" s="285"/>
      <c r="L87" s="288"/>
      <c r="M87" s="301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  <c r="DE87" s="14"/>
      <c r="DF87" s="14"/>
      <c r="DG87" s="14"/>
    </row>
    <row r="88" spans="1:112" ht="92.25" hidden="1" customHeight="1" x14ac:dyDescent="0.25">
      <c r="A88" s="193"/>
      <c r="B88" s="34">
        <v>45057</v>
      </c>
      <c r="C88" s="34" t="str">
        <f>$C$79</f>
        <v>Договор № 6 от 11.06.2022</v>
      </c>
      <c r="D88" s="210"/>
      <c r="E88" s="213"/>
      <c r="F88" s="251"/>
      <c r="G88" s="251"/>
      <c r="H88" s="254"/>
      <c r="I88" s="288"/>
      <c r="J88" s="285"/>
      <c r="K88" s="285"/>
      <c r="L88" s="288"/>
      <c r="M88" s="301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4"/>
      <c r="CQ88" s="14"/>
      <c r="CR88" s="14"/>
      <c r="CS88" s="14"/>
      <c r="CT88" s="14"/>
      <c r="CU88" s="14"/>
      <c r="CV88" s="14"/>
      <c r="CW88" s="14"/>
      <c r="CX88" s="14"/>
      <c r="CY88" s="14"/>
      <c r="CZ88" s="14"/>
      <c r="DA88" s="14"/>
      <c r="DB88" s="14"/>
      <c r="DC88" s="14"/>
      <c r="DD88" s="14"/>
      <c r="DE88" s="14"/>
      <c r="DF88" s="14"/>
      <c r="DG88" s="14"/>
    </row>
    <row r="89" spans="1:112" ht="92.25" hidden="1" customHeight="1" x14ac:dyDescent="0.25">
      <c r="A89" s="193"/>
      <c r="B89" s="34">
        <f>[2]Лист1!B107</f>
        <v>44380</v>
      </c>
      <c r="C89" s="34" t="str">
        <f>[2]Лист1!C107</f>
        <v>Договор № 8 от 03.07.2021</v>
      </c>
      <c r="D89" s="210"/>
      <c r="E89" s="213"/>
      <c r="F89" s="251"/>
      <c r="G89" s="251"/>
      <c r="H89" s="254"/>
      <c r="I89" s="289"/>
      <c r="J89" s="286"/>
      <c r="K89" s="286"/>
      <c r="L89" s="289"/>
      <c r="M89" s="302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4"/>
      <c r="CR89" s="14"/>
      <c r="CS89" s="14"/>
      <c r="CT89" s="14"/>
      <c r="CU89" s="14"/>
      <c r="CV89" s="14"/>
      <c r="CW89" s="14"/>
      <c r="CX89" s="14"/>
      <c r="CY89" s="14"/>
      <c r="CZ89" s="14"/>
      <c r="DA89" s="14"/>
      <c r="DB89" s="14"/>
      <c r="DC89" s="14"/>
      <c r="DD89" s="14"/>
      <c r="DE89" s="14"/>
      <c r="DF89" s="14"/>
      <c r="DG89" s="14"/>
    </row>
    <row r="90" spans="1:112" s="13" customFormat="1" ht="120.75" customHeight="1" x14ac:dyDescent="0.25">
      <c r="A90" s="193"/>
      <c r="B90" s="45">
        <f>[4]Лист1!$B$97</f>
        <v>44380</v>
      </c>
      <c r="C90" s="45" t="str">
        <f>[4]Лист1!$C$97</f>
        <v>Договор № 8 от 03.07.2021</v>
      </c>
      <c r="D90" s="210"/>
      <c r="E90" s="213"/>
      <c r="F90" s="251"/>
      <c r="G90" s="251"/>
      <c r="H90" s="254"/>
      <c r="I90" s="6" t="str">
        <f>[2]Лист1!I107</f>
        <v>безвозмездное пользование муниципальным имуществом</v>
      </c>
      <c r="J90" s="36" t="str">
        <f>[2]Лист1!J107</f>
        <v>безвозмездное пользование муниципальным имуществом: нежилым помещением общей площадью 77,9 кв.м.</v>
      </c>
      <c r="K90" s="36" t="str">
        <f>[2]Лист1!K107</f>
        <v>03.07.2021-02.07.2026</v>
      </c>
      <c r="L90" s="6" t="str">
        <f>[2]Лист1!L107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90" s="32" t="str">
        <f>[2]Лист1!M107</f>
        <v>не имеется</v>
      </c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31"/>
    </row>
    <row r="91" spans="1:112" s="14" customFormat="1" ht="90" customHeight="1" x14ac:dyDescent="0.25">
      <c r="A91" s="193"/>
      <c r="B91" s="18">
        <v>45702</v>
      </c>
      <c r="C91" s="60" t="str">
        <f>$C$81</f>
        <v>Распоряжение Администрации городского округа от 14.02.2025 № 30-р</v>
      </c>
      <c r="D91" s="210"/>
      <c r="E91" s="213"/>
      <c r="F91" s="251"/>
      <c r="G91" s="251"/>
      <c r="H91" s="254"/>
      <c r="I91" s="54" t="s">
        <v>80</v>
      </c>
      <c r="J91" s="57" t="s">
        <v>70</v>
      </c>
      <c r="K91" s="57" t="s">
        <v>82</v>
      </c>
      <c r="L91" s="54" t="str">
        <f>L84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91" s="61" t="str">
        <f>M84</f>
        <v>не имеется</v>
      </c>
    </row>
    <row r="92" spans="1:112" s="14" customFormat="1" ht="90" customHeight="1" x14ac:dyDescent="0.25">
      <c r="A92" s="193"/>
      <c r="B92" s="122">
        <v>45782</v>
      </c>
      <c r="C92" s="101" t="str">
        <f>$C$83</f>
        <v>Распоряжение Администрации городского округа от 05.05.2025 № 80-р</v>
      </c>
      <c r="D92" s="210"/>
      <c r="E92" s="213"/>
      <c r="F92" s="251"/>
      <c r="G92" s="251"/>
      <c r="H92" s="254"/>
      <c r="I92" s="106" t="str">
        <f>$I$66</f>
        <v>субсидия на частичное возмещение расходов за 1 квартал 2025 года</v>
      </c>
      <c r="J92" s="109" t="s">
        <v>70</v>
      </c>
      <c r="K92" s="109" t="s">
        <v>102</v>
      </c>
      <c r="L92" s="106" t="str">
        <f>$L$91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92" s="62" t="str">
        <f>$M$91</f>
        <v>не имеется</v>
      </c>
    </row>
    <row r="93" spans="1:112" s="14" customFormat="1" ht="90" customHeight="1" x14ac:dyDescent="0.25">
      <c r="A93" s="208"/>
      <c r="B93" s="122">
        <v>45870</v>
      </c>
      <c r="C93" s="165" t="str">
        <f>$C$84</f>
        <v>Распоряжение Администрации городского округа от 01.08.2025 № 133-р</v>
      </c>
      <c r="D93" s="211"/>
      <c r="E93" s="214"/>
      <c r="F93" s="252"/>
      <c r="G93" s="252"/>
      <c r="H93" s="255"/>
      <c r="I93" s="183" t="str">
        <f>$I$84</f>
        <v>субсидия на частичное возмещение расходов за 2 квартал 2025 года</v>
      </c>
      <c r="J93" s="186" t="s">
        <v>70</v>
      </c>
      <c r="K93" s="186" t="s">
        <v>137</v>
      </c>
      <c r="L93" s="183" t="str">
        <f>$L$92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93" s="184" t="str">
        <f>$M$92</f>
        <v>не имеется</v>
      </c>
    </row>
    <row r="94" spans="1:112" ht="117" customHeight="1" x14ac:dyDescent="0.25">
      <c r="A94" s="240">
        <v>13</v>
      </c>
      <c r="B94" s="315">
        <v>45484</v>
      </c>
      <c r="C94" s="234" t="s">
        <v>66</v>
      </c>
      <c r="D94" s="241" t="s">
        <v>52</v>
      </c>
      <c r="E94" s="235" t="s">
        <v>62</v>
      </c>
      <c r="F94" s="248">
        <v>1136600003143</v>
      </c>
      <c r="G94" s="247">
        <v>6612998820</v>
      </c>
      <c r="H94" s="249" t="s">
        <v>10</v>
      </c>
      <c r="I94" s="36" t="str">
        <f>[2]Лист1!I116</f>
        <v>безвозмездное пользование муниципальным имуществом</v>
      </c>
      <c r="J94" s="36" t="str">
        <f>[2]Лист1!J116</f>
        <v>безвозмездное пользование муниципальным имуществом: нежилым помещением общей площадью 198,7 кв.м.</v>
      </c>
      <c r="K94" s="36" t="str">
        <f>[2]Лист1!K116</f>
        <v>03.10.2023-02.10.2028</v>
      </c>
      <c r="L94" s="36" t="str">
        <f>[2]Лист1!L116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94" s="32" t="str">
        <f>[2]Лист1!M116</f>
        <v>не имеется</v>
      </c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4"/>
      <c r="CK94" s="14"/>
      <c r="CL94" s="14"/>
      <c r="CM94" s="14"/>
      <c r="CN94" s="14"/>
      <c r="CO94" s="14"/>
      <c r="CP94" s="14"/>
      <c r="CQ94" s="14"/>
      <c r="CR94" s="14"/>
      <c r="CS94" s="14"/>
      <c r="CT94" s="14"/>
      <c r="CU94" s="14"/>
      <c r="CV94" s="14"/>
      <c r="CW94" s="14"/>
      <c r="CX94" s="14"/>
      <c r="CY94" s="14"/>
      <c r="CZ94" s="14"/>
      <c r="DA94" s="14"/>
      <c r="DB94" s="14"/>
      <c r="DC94" s="14"/>
      <c r="DD94" s="14"/>
      <c r="DE94" s="14"/>
      <c r="DF94" s="14"/>
      <c r="DG94" s="14"/>
    </row>
    <row r="95" spans="1:112" ht="117" hidden="1" customHeight="1" x14ac:dyDescent="0.25">
      <c r="A95" s="240"/>
      <c r="B95" s="316"/>
      <c r="C95" s="232"/>
      <c r="D95" s="241"/>
      <c r="E95" s="235"/>
      <c r="F95" s="248"/>
      <c r="G95" s="247"/>
      <c r="H95" s="249"/>
      <c r="I95" s="233" t="str">
        <f>$I$94</f>
        <v>безвозмездное пользование муниципальным имуществом</v>
      </c>
      <c r="J95" s="235" t="s">
        <v>9</v>
      </c>
      <c r="K95" s="197" t="s">
        <v>67</v>
      </c>
      <c r="L95" s="233" t="str">
        <f>$L$94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95" s="322" t="str">
        <f>$M$94</f>
        <v>не имеется</v>
      </c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4"/>
      <c r="CK95" s="14"/>
      <c r="CL95" s="14"/>
      <c r="CM95" s="14"/>
      <c r="CN95" s="14"/>
      <c r="CO95" s="14"/>
      <c r="CP95" s="14"/>
      <c r="CQ95" s="14"/>
      <c r="CR95" s="14"/>
      <c r="CS95" s="14"/>
      <c r="CT95" s="14"/>
      <c r="CU95" s="14"/>
      <c r="CV95" s="14"/>
      <c r="CW95" s="14"/>
      <c r="CX95" s="14"/>
      <c r="CY95" s="14"/>
      <c r="CZ95" s="14"/>
      <c r="DA95" s="14"/>
      <c r="DB95" s="14"/>
      <c r="DC95" s="14"/>
      <c r="DD95" s="14"/>
      <c r="DE95" s="14"/>
      <c r="DF95" s="14"/>
      <c r="DG95" s="14"/>
    </row>
    <row r="96" spans="1:112" ht="88.5" customHeight="1" x14ac:dyDescent="0.25">
      <c r="A96" s="240"/>
      <c r="B96" s="10">
        <v>45505</v>
      </c>
      <c r="C96" s="36" t="s">
        <v>71</v>
      </c>
      <c r="D96" s="241"/>
      <c r="E96" s="235"/>
      <c r="F96" s="248"/>
      <c r="G96" s="247"/>
      <c r="H96" s="249"/>
      <c r="I96" s="233"/>
      <c r="J96" s="235"/>
      <c r="K96" s="257"/>
      <c r="L96" s="233"/>
      <c r="M96" s="322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4"/>
      <c r="CK96" s="14"/>
      <c r="CL96" s="14"/>
      <c r="CM96" s="14"/>
      <c r="CN96" s="14"/>
      <c r="CO96" s="14"/>
      <c r="CP96" s="14"/>
      <c r="CQ96" s="14"/>
      <c r="CR96" s="14"/>
      <c r="CS96" s="14"/>
      <c r="CT96" s="14"/>
      <c r="CU96" s="14"/>
      <c r="CV96" s="14"/>
      <c r="CW96" s="14"/>
      <c r="CX96" s="14"/>
      <c r="CY96" s="14"/>
      <c r="CZ96" s="14"/>
      <c r="DA96" s="14"/>
      <c r="DB96" s="14"/>
      <c r="DC96" s="14"/>
      <c r="DD96" s="14"/>
      <c r="DE96" s="14"/>
      <c r="DF96" s="14"/>
      <c r="DG96" s="14"/>
    </row>
    <row r="97" spans="1:111" ht="114.75" customHeight="1" x14ac:dyDescent="0.25">
      <c r="A97" s="240">
        <v>14</v>
      </c>
      <c r="B97" s="187">
        <f>[4]Лист1!$B$104</f>
        <v>45505</v>
      </c>
      <c r="C97" s="183" t="str">
        <f>[4]Лист1!$C$104</f>
        <v>Договор № 19 от 01.08.2024</v>
      </c>
      <c r="D97" s="241" t="s">
        <v>11</v>
      </c>
      <c r="E97" s="235" t="s">
        <v>12</v>
      </c>
      <c r="F97" s="248">
        <v>1176600001456</v>
      </c>
      <c r="G97" s="218">
        <v>6612051806</v>
      </c>
      <c r="H97" s="221" t="s">
        <v>16</v>
      </c>
      <c r="I97" s="290" t="str">
        <f>$I$94</f>
        <v>безвозмездное пользование муниципальным имуществом</v>
      </c>
      <c r="J97" s="236" t="s">
        <v>13</v>
      </c>
      <c r="K97" s="290" t="s">
        <v>77</v>
      </c>
      <c r="L97" s="320" t="str">
        <f>$L$94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97" s="324" t="s">
        <v>0</v>
      </c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  <c r="DA97" s="14"/>
      <c r="DB97" s="14"/>
      <c r="DC97" s="14"/>
      <c r="DD97" s="14"/>
      <c r="DE97" s="14"/>
      <c r="DF97" s="14"/>
      <c r="DG97" s="14"/>
    </row>
    <row r="98" spans="1:111" ht="6.75" hidden="1" customHeight="1" x14ac:dyDescent="0.25">
      <c r="A98" s="240"/>
      <c r="B98" s="185"/>
      <c r="C98" s="183"/>
      <c r="D98" s="241"/>
      <c r="E98" s="235"/>
      <c r="F98" s="248"/>
      <c r="G98" s="219"/>
      <c r="H98" s="222"/>
      <c r="I98" s="290"/>
      <c r="J98" s="236"/>
      <c r="K98" s="236"/>
      <c r="L98" s="320"/>
      <c r="M98" s="32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4"/>
      <c r="CK98" s="14"/>
      <c r="CL98" s="14"/>
      <c r="CM98" s="14"/>
      <c r="CN98" s="14"/>
      <c r="CO98" s="14"/>
      <c r="CP98" s="14"/>
      <c r="CQ98" s="14"/>
      <c r="CR98" s="14"/>
      <c r="CS98" s="14"/>
      <c r="CT98" s="14"/>
      <c r="CU98" s="14"/>
      <c r="CV98" s="14"/>
      <c r="CW98" s="14"/>
      <c r="CX98" s="14"/>
      <c r="CY98" s="14"/>
      <c r="CZ98" s="14"/>
      <c r="DA98" s="14"/>
      <c r="DB98" s="14"/>
      <c r="DC98" s="14"/>
      <c r="DD98" s="14"/>
      <c r="DE98" s="14"/>
      <c r="DF98" s="14"/>
      <c r="DG98" s="14"/>
    </row>
    <row r="99" spans="1:111" ht="87.75" hidden="1" customHeight="1" x14ac:dyDescent="0.25">
      <c r="A99" s="240"/>
      <c r="B99" s="185"/>
      <c r="C99" s="183"/>
      <c r="D99" s="241"/>
      <c r="E99" s="235"/>
      <c r="F99" s="248"/>
      <c r="G99" s="219"/>
      <c r="H99" s="222"/>
      <c r="I99" s="290"/>
      <c r="J99" s="236"/>
      <c r="K99" s="236"/>
      <c r="L99" s="320"/>
      <c r="M99" s="32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  <c r="CV99" s="14"/>
      <c r="CW99" s="14"/>
      <c r="CX99" s="14"/>
      <c r="CY99" s="14"/>
      <c r="CZ99" s="14"/>
      <c r="DA99" s="14"/>
      <c r="DB99" s="14"/>
      <c r="DC99" s="14"/>
      <c r="DD99" s="14"/>
      <c r="DE99" s="14"/>
      <c r="DF99" s="14"/>
      <c r="DG99" s="14"/>
    </row>
    <row r="100" spans="1:111" ht="87.75" hidden="1" customHeight="1" x14ac:dyDescent="0.25">
      <c r="A100" s="240"/>
      <c r="B100" s="180">
        <v>45057</v>
      </c>
      <c r="C100" s="163" t="str">
        <f>$C$88</f>
        <v>Договор № 6 от 11.06.2022</v>
      </c>
      <c r="D100" s="241"/>
      <c r="E100" s="235"/>
      <c r="F100" s="248"/>
      <c r="G100" s="219"/>
      <c r="H100" s="222"/>
      <c r="I100" s="290"/>
      <c r="J100" s="236"/>
      <c r="K100" s="236"/>
      <c r="L100" s="320"/>
      <c r="M100" s="32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4"/>
      <c r="DD100" s="14"/>
      <c r="DE100" s="14"/>
      <c r="DF100" s="14"/>
      <c r="DG100" s="14"/>
    </row>
    <row r="101" spans="1:111" ht="50.25" hidden="1" customHeight="1" x14ac:dyDescent="0.25">
      <c r="A101" s="240"/>
      <c r="B101" s="180">
        <v>45509</v>
      </c>
      <c r="C101" s="175" t="e">
        <f>#REF!</f>
        <v>#REF!</v>
      </c>
      <c r="D101" s="241"/>
      <c r="E101" s="235"/>
      <c r="F101" s="248"/>
      <c r="G101" s="219"/>
      <c r="H101" s="222"/>
      <c r="I101" s="297"/>
      <c r="J101" s="227"/>
      <c r="K101" s="227"/>
      <c r="L101" s="287"/>
      <c r="M101" s="300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4"/>
      <c r="CK101" s="14"/>
      <c r="CL101" s="14"/>
      <c r="CM101" s="14"/>
      <c r="CN101" s="14"/>
      <c r="CO101" s="14"/>
      <c r="CP101" s="14"/>
      <c r="CQ101" s="14"/>
      <c r="CR101" s="14"/>
      <c r="CS101" s="14"/>
      <c r="CT101" s="14"/>
      <c r="CU101" s="14"/>
      <c r="CV101" s="14"/>
      <c r="CW101" s="14"/>
      <c r="CX101" s="14"/>
      <c r="CY101" s="14"/>
      <c r="CZ101" s="14"/>
      <c r="DA101" s="14"/>
      <c r="DB101" s="14"/>
      <c r="DC101" s="14"/>
      <c r="DD101" s="14"/>
      <c r="DE101" s="14"/>
      <c r="DF101" s="14"/>
      <c r="DG101" s="14"/>
    </row>
    <row r="102" spans="1:111" ht="90" customHeight="1" x14ac:dyDescent="0.25">
      <c r="A102" s="240"/>
      <c r="B102" s="180">
        <v>45702</v>
      </c>
      <c r="C102" s="175" t="str">
        <f>$C$91</f>
        <v>Распоряжение Администрации городского округа от 14.02.2025 № 30-р</v>
      </c>
      <c r="D102" s="241"/>
      <c r="E102" s="235"/>
      <c r="F102" s="248"/>
      <c r="G102" s="219"/>
      <c r="H102" s="222"/>
      <c r="I102" s="176" t="str">
        <f>$I$91</f>
        <v>субсидия на частичное возмещение расходов за 4 квартал 2024 года</v>
      </c>
      <c r="J102" s="154" t="s">
        <v>86</v>
      </c>
      <c r="K102" s="154" t="s">
        <v>82</v>
      </c>
      <c r="L102" s="107" t="str">
        <f>$L$104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02" s="108" t="str">
        <f>$M$97</f>
        <v>не имеется</v>
      </c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4"/>
      <c r="CK102" s="14"/>
      <c r="CL102" s="14"/>
      <c r="CM102" s="14"/>
      <c r="CN102" s="14"/>
      <c r="CO102" s="14"/>
      <c r="CP102" s="14"/>
      <c r="CQ102" s="14"/>
      <c r="CR102" s="14"/>
      <c r="CS102" s="14"/>
      <c r="CT102" s="14"/>
      <c r="CU102" s="14"/>
      <c r="CV102" s="14"/>
      <c r="CW102" s="14"/>
      <c r="CX102" s="14"/>
      <c r="CY102" s="14"/>
      <c r="CZ102" s="14"/>
      <c r="DA102" s="14"/>
      <c r="DB102" s="14"/>
      <c r="DC102" s="14"/>
      <c r="DD102" s="14"/>
      <c r="DE102" s="14"/>
      <c r="DF102" s="14"/>
      <c r="DG102" s="14"/>
    </row>
    <row r="103" spans="1:111" ht="90" customHeight="1" x14ac:dyDescent="0.25">
      <c r="A103" s="240"/>
      <c r="B103" s="180">
        <v>45782</v>
      </c>
      <c r="C103" s="175" t="str">
        <f>$C$92</f>
        <v>Распоряжение Администрации городского округа от 05.05.2025 № 80-р</v>
      </c>
      <c r="D103" s="241"/>
      <c r="E103" s="235"/>
      <c r="F103" s="248"/>
      <c r="G103" s="219"/>
      <c r="H103" s="222"/>
      <c r="I103" s="175" t="str">
        <f>$I$92</f>
        <v>субсидия на частичное возмещение расходов за 1 квартал 2025 года</v>
      </c>
      <c r="J103" s="175" t="s">
        <v>107</v>
      </c>
      <c r="K103" s="175" t="s">
        <v>102</v>
      </c>
      <c r="L103" s="173" t="str">
        <f>$L$104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03" s="191" t="str">
        <f>$M$104</f>
        <v>не имеется</v>
      </c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4"/>
      <c r="CK103" s="14"/>
      <c r="CL103" s="14"/>
      <c r="CM103" s="14"/>
      <c r="CN103" s="14"/>
      <c r="CO103" s="14"/>
      <c r="CP103" s="14"/>
      <c r="CQ103" s="14"/>
      <c r="CR103" s="14"/>
      <c r="CS103" s="14"/>
      <c r="CT103" s="14"/>
      <c r="CU103" s="14"/>
      <c r="CV103" s="14"/>
      <c r="CW103" s="14"/>
      <c r="CX103" s="14"/>
      <c r="CY103" s="14"/>
      <c r="CZ103" s="14"/>
      <c r="DA103" s="14"/>
      <c r="DB103" s="14"/>
      <c r="DC103" s="14"/>
      <c r="DD103" s="14"/>
      <c r="DE103" s="14"/>
      <c r="DF103" s="14"/>
      <c r="DG103" s="14"/>
    </row>
    <row r="104" spans="1:111" ht="93" customHeight="1" x14ac:dyDescent="0.25">
      <c r="A104" s="240"/>
      <c r="B104" s="187">
        <v>45870</v>
      </c>
      <c r="C104" s="157" t="str">
        <f>$C$93</f>
        <v>Распоряжение Администрации городского округа от 01.08.2025 № 133-р</v>
      </c>
      <c r="D104" s="241"/>
      <c r="E104" s="235"/>
      <c r="F104" s="248"/>
      <c r="G104" s="220"/>
      <c r="H104" s="223"/>
      <c r="I104" s="157" t="str">
        <f>$I$93</f>
        <v>субсидия на частичное возмещение расходов за 2 квартал 2025 года</v>
      </c>
      <c r="J104" s="189" t="s">
        <v>143</v>
      </c>
      <c r="K104" s="159" t="s">
        <v>137</v>
      </c>
      <c r="L104" s="36" t="str">
        <f>$L$9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04" s="32" t="str">
        <f>$M$121</f>
        <v>не имеется</v>
      </c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</row>
    <row r="105" spans="1:111" ht="74.25" hidden="1" customHeight="1" x14ac:dyDescent="0.25">
      <c r="A105" s="240"/>
      <c r="B105" s="64"/>
      <c r="C105" s="178"/>
      <c r="D105" s="241"/>
      <c r="E105" s="235"/>
      <c r="F105" s="248"/>
      <c r="G105" s="182"/>
      <c r="H105" s="170"/>
      <c r="I105" s="177"/>
      <c r="J105" s="177"/>
      <c r="K105" s="177"/>
      <c r="L105" s="54"/>
      <c r="M105" s="7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4"/>
      <c r="CK105" s="14"/>
      <c r="CL105" s="14"/>
      <c r="CM105" s="14"/>
      <c r="CN105" s="14"/>
      <c r="CO105" s="14"/>
      <c r="CP105" s="14"/>
      <c r="CQ105" s="14"/>
      <c r="CR105" s="14"/>
      <c r="CS105" s="14"/>
      <c r="CT105" s="14"/>
      <c r="CU105" s="14"/>
      <c r="CV105" s="14"/>
      <c r="CW105" s="14"/>
      <c r="CX105" s="14"/>
      <c r="CY105" s="14"/>
      <c r="CZ105" s="14"/>
      <c r="DA105" s="14"/>
      <c r="DB105" s="14"/>
      <c r="DC105" s="14"/>
      <c r="DD105" s="14"/>
      <c r="DE105" s="14"/>
      <c r="DF105" s="14"/>
      <c r="DG105" s="14"/>
    </row>
    <row r="106" spans="1:111" ht="74.25" hidden="1" customHeight="1" x14ac:dyDescent="0.25">
      <c r="A106" s="240"/>
      <c r="B106" s="64"/>
      <c r="C106" s="175"/>
      <c r="D106" s="241"/>
      <c r="E106" s="235"/>
      <c r="F106" s="248"/>
      <c r="G106" s="182"/>
      <c r="H106" s="170"/>
      <c r="I106" s="177"/>
      <c r="J106" s="177"/>
      <c r="K106" s="177"/>
      <c r="L106" s="54"/>
      <c r="M106" s="7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14"/>
      <c r="CO106" s="14"/>
      <c r="CP106" s="14"/>
      <c r="CQ106" s="14"/>
      <c r="CR106" s="14"/>
      <c r="CS106" s="14"/>
      <c r="CT106" s="14"/>
      <c r="CU106" s="14"/>
      <c r="CV106" s="14"/>
      <c r="CW106" s="14"/>
      <c r="CX106" s="14"/>
      <c r="CY106" s="14"/>
      <c r="CZ106" s="14"/>
      <c r="DA106" s="14"/>
      <c r="DB106" s="14"/>
      <c r="DC106" s="14"/>
      <c r="DD106" s="14"/>
      <c r="DE106" s="14"/>
      <c r="DF106" s="14"/>
      <c r="DG106" s="14"/>
    </row>
    <row r="107" spans="1:111" ht="24" hidden="1" customHeight="1" x14ac:dyDescent="0.25">
      <c r="A107" s="240"/>
      <c r="B107" s="64"/>
      <c r="C107" s="177"/>
      <c r="D107" s="241"/>
      <c r="E107" s="235"/>
      <c r="F107" s="248"/>
      <c r="G107" s="182"/>
      <c r="H107" s="171"/>
      <c r="I107" s="178"/>
      <c r="J107" s="155"/>
      <c r="K107" s="155"/>
      <c r="L107" s="55"/>
      <c r="M107" s="68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4"/>
      <c r="CK107" s="14"/>
      <c r="CL107" s="14"/>
      <c r="CM107" s="14"/>
      <c r="CN107" s="14"/>
      <c r="CO107" s="14"/>
      <c r="CP107" s="14"/>
      <c r="CQ107" s="14"/>
      <c r="CR107" s="14"/>
      <c r="CS107" s="14"/>
      <c r="CT107" s="14"/>
      <c r="CU107" s="14"/>
      <c r="CV107" s="14"/>
      <c r="CW107" s="14"/>
      <c r="CX107" s="14"/>
      <c r="CY107" s="14"/>
      <c r="CZ107" s="14"/>
      <c r="DA107" s="14"/>
      <c r="DB107" s="14"/>
      <c r="DC107" s="14"/>
      <c r="DD107" s="14"/>
      <c r="DE107" s="14"/>
      <c r="DF107" s="14"/>
      <c r="DG107" s="14"/>
    </row>
    <row r="108" spans="1:111" ht="104.25" hidden="1" customHeight="1" x14ac:dyDescent="0.25">
      <c r="A108" s="192">
        <v>15</v>
      </c>
      <c r="B108" s="65"/>
      <c r="C108" s="178"/>
      <c r="D108" s="194" t="s">
        <v>21</v>
      </c>
      <c r="E108" s="196" t="s">
        <v>14</v>
      </c>
      <c r="F108" s="202">
        <v>1036605620347</v>
      </c>
      <c r="G108" s="181">
        <v>6612005101</v>
      </c>
      <c r="H108" s="59" t="s">
        <v>15</v>
      </c>
      <c r="I108" s="176" t="str">
        <f>$I$97</f>
        <v>безвозмездное пользование муниципальным имуществом</v>
      </c>
      <c r="J108" s="173" t="s">
        <v>41</v>
      </c>
      <c r="K108" s="173" t="s">
        <v>42</v>
      </c>
      <c r="L108" s="107" t="str">
        <f>$L$97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08" s="92" t="s">
        <v>0</v>
      </c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</row>
    <row r="109" spans="1:111" ht="1.5" hidden="1" customHeight="1" x14ac:dyDescent="0.25">
      <c r="A109" s="193"/>
      <c r="B109" s="127">
        <f>[2]Лист1!B128</f>
        <v>44090</v>
      </c>
      <c r="C109" s="176" t="str">
        <f>[2]Лист1!C128</f>
        <v>Договор № 3 от 16.09.2020</v>
      </c>
      <c r="D109" s="194"/>
      <c r="E109" s="196"/>
      <c r="F109" s="202"/>
      <c r="G109" s="206">
        <f>[2]Лист1!$G$128</f>
        <v>6612005101</v>
      </c>
      <c r="H109" s="204" t="str">
        <f>[2]Лист1!$H$128</f>
        <v>Защита общих интересов и законных прав ветеранов войны, труда, боевых действий, государственной и муниципальной службы, пенсионеров, обеспечение достойного положения старшего поколения в обществе</v>
      </c>
      <c r="I109" s="177"/>
      <c r="J109" s="174"/>
      <c r="K109" s="174"/>
      <c r="L109" s="119"/>
      <c r="M109" s="126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4"/>
      <c r="CK109" s="14"/>
      <c r="CL109" s="14"/>
      <c r="CM109" s="14"/>
      <c r="CN109" s="14"/>
      <c r="CO109" s="14"/>
      <c r="CP109" s="14"/>
      <c r="CQ109" s="14"/>
      <c r="CR109" s="14"/>
      <c r="CS109" s="14"/>
      <c r="CT109" s="14"/>
      <c r="CU109" s="14"/>
      <c r="CV109" s="14"/>
      <c r="CW109" s="14"/>
      <c r="CX109" s="14"/>
      <c r="CY109" s="14"/>
      <c r="CZ109" s="14"/>
      <c r="DA109" s="14"/>
      <c r="DB109" s="14"/>
      <c r="DC109" s="14"/>
      <c r="DD109" s="14"/>
      <c r="DE109" s="14"/>
      <c r="DF109" s="14"/>
      <c r="DG109" s="14"/>
    </row>
    <row r="110" spans="1:111" ht="105" customHeight="1" x14ac:dyDescent="0.25">
      <c r="A110" s="193"/>
      <c r="B110" s="128">
        <v>44090</v>
      </c>
      <c r="C110" s="177" t="s">
        <v>108</v>
      </c>
      <c r="D110" s="194"/>
      <c r="E110" s="196"/>
      <c r="F110" s="202"/>
      <c r="G110" s="206"/>
      <c r="H110" s="205"/>
      <c r="I110" s="177" t="e">
        <f>#REF!</f>
        <v>#REF!</v>
      </c>
      <c r="J110" s="174" t="s">
        <v>109</v>
      </c>
      <c r="K110" s="174" t="s">
        <v>42</v>
      </c>
      <c r="L110" s="119" t="e">
        <f>#REF!</f>
        <v>#REF!</v>
      </c>
      <c r="M110" s="126" t="str">
        <f>$M$104</f>
        <v>не имеется</v>
      </c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4"/>
      <c r="CK110" s="14"/>
      <c r="CL110" s="14"/>
      <c r="CM110" s="14"/>
      <c r="CN110" s="14"/>
      <c r="CO110" s="14"/>
      <c r="CP110" s="14"/>
      <c r="CQ110" s="14"/>
      <c r="CR110" s="14"/>
      <c r="CS110" s="14"/>
      <c r="CT110" s="14"/>
      <c r="CU110" s="14"/>
      <c r="CV110" s="14"/>
      <c r="CW110" s="14"/>
      <c r="CX110" s="14"/>
      <c r="CY110" s="14"/>
      <c r="CZ110" s="14"/>
      <c r="DA110" s="14"/>
      <c r="DB110" s="14"/>
      <c r="DC110" s="14"/>
      <c r="DD110" s="14"/>
      <c r="DE110" s="14"/>
      <c r="DF110" s="14"/>
      <c r="DG110" s="14"/>
    </row>
    <row r="111" spans="1:111" ht="88.5" customHeight="1" x14ac:dyDescent="0.25">
      <c r="A111" s="193"/>
      <c r="B111" s="180">
        <v>45782</v>
      </c>
      <c r="C111" s="176" t="str">
        <f>$C$103</f>
        <v>Распоряжение Администрации городского округа от 05.05.2025 № 80-р</v>
      </c>
      <c r="D111" s="195"/>
      <c r="E111" s="197"/>
      <c r="F111" s="203"/>
      <c r="G111" s="207"/>
      <c r="H111" s="205"/>
      <c r="I111" s="175" t="str">
        <f>$I$103</f>
        <v>субсидия на частичное возмещение расходов за 1 квартал 2025 года</v>
      </c>
      <c r="J111" s="183" t="s">
        <v>110</v>
      </c>
      <c r="K111" s="183" t="s">
        <v>102</v>
      </c>
      <c r="L111" s="183" t="str">
        <f>$L$112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11" s="185" t="str">
        <f>$M$112</f>
        <v>не имеется</v>
      </c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4"/>
      <c r="CK111" s="14"/>
      <c r="CL111" s="14"/>
      <c r="CM111" s="14"/>
      <c r="CN111" s="14"/>
      <c r="CO111" s="14"/>
      <c r="CP111" s="14"/>
      <c r="CQ111" s="14"/>
      <c r="CR111" s="14"/>
      <c r="CS111" s="14"/>
      <c r="CT111" s="14"/>
      <c r="CU111" s="14"/>
      <c r="CV111" s="14"/>
      <c r="CW111" s="14"/>
      <c r="CX111" s="14"/>
      <c r="CY111" s="14"/>
      <c r="CZ111" s="14"/>
      <c r="DA111" s="14"/>
      <c r="DB111" s="14"/>
      <c r="DC111" s="14"/>
      <c r="DD111" s="14"/>
      <c r="DE111" s="14"/>
      <c r="DF111" s="14"/>
      <c r="DG111" s="14"/>
    </row>
    <row r="112" spans="1:111" s="13" customFormat="1" ht="78.75" customHeight="1" x14ac:dyDescent="0.25">
      <c r="A112" s="193"/>
      <c r="B112" s="187">
        <v>45870</v>
      </c>
      <c r="C112" s="157" t="str">
        <f>$C$93</f>
        <v>Распоряжение Администрации городского округа от 01.08.2025 № 133-р</v>
      </c>
      <c r="D112" s="195"/>
      <c r="E112" s="197"/>
      <c r="F112" s="203"/>
      <c r="G112" s="207"/>
      <c r="H112" s="205"/>
      <c r="I112" s="157" t="str">
        <f>$I$93</f>
        <v>субсидия на частичное возмещение расходов за 2 квартал 2025 года</v>
      </c>
      <c r="J112" s="189" t="s">
        <v>141</v>
      </c>
      <c r="K112" s="159" t="s">
        <v>137</v>
      </c>
      <c r="L112" s="174" t="str">
        <f>$L$102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12" s="126" t="str">
        <f>$M$110</f>
        <v>не имеется</v>
      </c>
      <c r="N112" s="14"/>
      <c r="O112" s="14"/>
      <c r="P112" s="14"/>
      <c r="Q112" s="14"/>
      <c r="R112" s="14"/>
      <c r="S112" s="14"/>
      <c r="T112" s="31"/>
    </row>
    <row r="113" spans="1:112 7200:8202" s="15" customFormat="1" ht="0.75" hidden="1" customHeight="1" x14ac:dyDescent="0.25">
      <c r="A113" s="200">
        <v>16</v>
      </c>
      <c r="B113" s="198"/>
      <c r="C113" s="199"/>
      <c r="D113" s="201" t="s">
        <v>28</v>
      </c>
      <c r="E113" s="335" t="s">
        <v>29</v>
      </c>
      <c r="F113" s="125">
        <v>1176658118053</v>
      </c>
      <c r="G113" s="336">
        <v>6612052655</v>
      </c>
      <c r="H113" s="337" t="s">
        <v>19</v>
      </c>
      <c r="I113" s="325" t="s">
        <v>22</v>
      </c>
      <c r="J113" s="325" t="s">
        <v>125</v>
      </c>
      <c r="K113" s="326" t="s">
        <v>131</v>
      </c>
      <c r="L113" s="320" t="str">
        <f>$L$97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13" s="323" t="s">
        <v>0</v>
      </c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4"/>
      <c r="CK113" s="14"/>
      <c r="CL113" s="14"/>
      <c r="CM113" s="14"/>
      <c r="CN113" s="14"/>
      <c r="CO113" s="14"/>
      <c r="CP113" s="14"/>
      <c r="CQ113" s="14"/>
      <c r="CR113" s="14"/>
      <c r="CS113" s="14"/>
      <c r="CT113" s="14"/>
      <c r="CU113" s="14"/>
      <c r="CV113" s="14"/>
      <c r="CW113" s="14"/>
      <c r="CX113" s="14"/>
      <c r="CY113" s="14"/>
      <c r="CZ113" s="14"/>
      <c r="DA113" s="14"/>
      <c r="DB113" s="14"/>
      <c r="DC113" s="14"/>
      <c r="DD113" s="14"/>
      <c r="DE113" s="14"/>
      <c r="DF113" s="14"/>
      <c r="DG113" s="14"/>
      <c r="DH113" s="16"/>
      <c r="JPX113" s="22"/>
      <c r="JPY113" s="14"/>
      <c r="JPZ113" s="14"/>
      <c r="JQA113" s="14"/>
      <c r="JQB113" s="14"/>
      <c r="JQC113" s="14"/>
      <c r="JQD113" s="14"/>
      <c r="JQE113" s="14"/>
      <c r="JQF113" s="14"/>
      <c r="JQG113" s="14"/>
      <c r="JQH113" s="14"/>
      <c r="JQI113" s="14"/>
      <c r="JQJ113" s="14"/>
      <c r="JQK113" s="14"/>
      <c r="JQL113" s="14"/>
      <c r="JQM113" s="14"/>
      <c r="JQN113" s="14"/>
      <c r="JQO113" s="14"/>
      <c r="JQP113" s="14"/>
      <c r="JQQ113" s="14"/>
      <c r="JQR113" s="14"/>
      <c r="JQS113" s="14"/>
      <c r="JQT113" s="14"/>
      <c r="JQU113" s="14"/>
      <c r="JQV113" s="14"/>
      <c r="JQW113" s="14"/>
      <c r="JQX113" s="14"/>
      <c r="JQY113" s="14"/>
      <c r="JQZ113" s="14"/>
      <c r="JRA113" s="14"/>
      <c r="JRB113" s="14"/>
      <c r="JRC113" s="14"/>
      <c r="JRD113" s="14"/>
      <c r="JRE113" s="14"/>
      <c r="JRF113" s="14"/>
      <c r="JRG113" s="14"/>
      <c r="JRH113" s="14"/>
      <c r="JRI113" s="14"/>
      <c r="JRJ113" s="14"/>
      <c r="JRK113" s="14"/>
      <c r="JRL113" s="14"/>
      <c r="JRM113" s="14"/>
      <c r="JRN113" s="14"/>
      <c r="JRO113" s="14"/>
      <c r="JRP113" s="14"/>
      <c r="JRQ113" s="14"/>
      <c r="JRR113" s="14"/>
      <c r="JRS113" s="14"/>
      <c r="JRT113" s="14"/>
      <c r="JRU113" s="14"/>
      <c r="JRV113" s="14"/>
      <c r="JRW113" s="14"/>
      <c r="JRX113" s="16"/>
      <c r="JSM113" s="22"/>
      <c r="JSN113" s="14"/>
      <c r="JSO113" s="14"/>
      <c r="JSP113" s="14"/>
      <c r="JSQ113" s="14"/>
      <c r="JSR113" s="14"/>
      <c r="JSS113" s="14"/>
      <c r="JST113" s="14"/>
      <c r="JSU113" s="14"/>
      <c r="JSV113" s="14"/>
      <c r="JSW113" s="14"/>
      <c r="JSX113" s="14"/>
      <c r="JSY113" s="14"/>
      <c r="JSZ113" s="14"/>
      <c r="JTA113" s="14"/>
      <c r="JTB113" s="14"/>
      <c r="JTC113" s="14"/>
      <c r="JTD113" s="14"/>
      <c r="JTE113" s="14"/>
      <c r="JTF113" s="14"/>
      <c r="JTG113" s="14"/>
      <c r="JTH113" s="14"/>
      <c r="JTI113" s="14"/>
      <c r="JTJ113" s="14"/>
      <c r="JTK113" s="14"/>
      <c r="JTL113" s="14"/>
      <c r="JTM113" s="14"/>
      <c r="JTN113" s="14"/>
      <c r="JTO113" s="14"/>
      <c r="JTP113" s="14"/>
      <c r="JTQ113" s="14"/>
      <c r="JTR113" s="14"/>
      <c r="JTS113" s="14"/>
      <c r="JTT113" s="14"/>
      <c r="JTU113" s="14"/>
      <c r="JTV113" s="14"/>
      <c r="JTW113" s="14"/>
      <c r="JTX113" s="14"/>
      <c r="JTY113" s="14"/>
      <c r="JTZ113" s="14"/>
      <c r="JUA113" s="14"/>
      <c r="JUB113" s="14"/>
      <c r="JUC113" s="14"/>
      <c r="JUD113" s="14"/>
      <c r="JUE113" s="14"/>
      <c r="JUF113" s="14"/>
      <c r="JUG113" s="14"/>
      <c r="JUH113" s="14"/>
      <c r="JUI113" s="14"/>
      <c r="JUJ113" s="14"/>
      <c r="JUK113" s="14"/>
      <c r="JUL113" s="14"/>
      <c r="JUM113" s="14"/>
      <c r="JUN113" s="14"/>
      <c r="JUO113" s="14"/>
      <c r="JUP113" s="14"/>
      <c r="JUQ113" s="14"/>
      <c r="JUR113" s="14"/>
      <c r="JUS113" s="14"/>
      <c r="JUT113" s="14"/>
      <c r="JUU113" s="14"/>
      <c r="JUV113" s="14"/>
      <c r="JUW113" s="14"/>
      <c r="JUX113" s="14"/>
      <c r="JUY113" s="14"/>
      <c r="JUZ113" s="14"/>
      <c r="JVA113" s="14"/>
      <c r="JVB113" s="14"/>
      <c r="JVC113" s="14"/>
      <c r="JVD113" s="14"/>
      <c r="JVE113" s="14"/>
      <c r="JVF113" s="14"/>
      <c r="JVG113" s="14"/>
      <c r="JVH113" s="14"/>
      <c r="JVI113" s="14"/>
      <c r="JVJ113" s="14"/>
      <c r="JVK113" s="14"/>
      <c r="JVL113" s="14"/>
      <c r="JVM113" s="14"/>
      <c r="JVN113" s="14"/>
      <c r="JVO113" s="14"/>
      <c r="JVP113" s="14"/>
      <c r="JVQ113" s="14"/>
      <c r="JVR113" s="14"/>
      <c r="JVS113" s="14"/>
      <c r="JVT113" s="14"/>
      <c r="JVU113" s="14"/>
      <c r="JVV113" s="14"/>
      <c r="JVW113" s="14"/>
      <c r="JVX113" s="14"/>
      <c r="JVY113" s="14"/>
      <c r="JVZ113" s="14"/>
      <c r="JWA113" s="14"/>
      <c r="JWB113" s="14"/>
      <c r="JWC113" s="14"/>
      <c r="JWD113" s="14"/>
      <c r="JWE113" s="14"/>
      <c r="JWF113" s="14"/>
      <c r="JWG113" s="14"/>
      <c r="JWH113" s="14"/>
      <c r="JWI113" s="14"/>
      <c r="JWJ113" s="14"/>
      <c r="JWK113" s="14"/>
      <c r="JWL113" s="14"/>
      <c r="JWM113" s="14"/>
      <c r="JWN113" s="14"/>
      <c r="JWO113" s="14"/>
      <c r="JWP113" s="14"/>
      <c r="JWQ113" s="14"/>
      <c r="JWR113" s="14"/>
      <c r="JWS113" s="14"/>
      <c r="JWT113" s="14"/>
      <c r="JWU113" s="14"/>
      <c r="JWV113" s="14"/>
      <c r="JWW113" s="14"/>
      <c r="JWX113" s="14"/>
      <c r="JWY113" s="14"/>
      <c r="JWZ113" s="14"/>
      <c r="JXA113" s="14"/>
      <c r="JXB113" s="14"/>
      <c r="JXC113" s="14"/>
      <c r="JXD113" s="14"/>
      <c r="JXE113" s="14"/>
      <c r="JXF113" s="14"/>
      <c r="JXG113" s="14"/>
      <c r="JXH113" s="14"/>
      <c r="JXI113" s="14"/>
      <c r="JXJ113" s="14"/>
      <c r="JXK113" s="14"/>
      <c r="JXL113" s="14"/>
      <c r="JXM113" s="14"/>
      <c r="JXN113" s="14"/>
      <c r="JXO113" s="14"/>
      <c r="JXP113" s="14"/>
      <c r="JXQ113" s="14"/>
      <c r="JXR113" s="14"/>
      <c r="JXS113" s="14"/>
      <c r="JXT113" s="14"/>
      <c r="JXU113" s="14"/>
      <c r="JXV113" s="14"/>
      <c r="JXW113" s="14"/>
      <c r="JXX113" s="14"/>
      <c r="JXY113" s="14"/>
      <c r="JXZ113" s="14"/>
      <c r="JYA113" s="14"/>
      <c r="JYB113" s="14"/>
      <c r="JYC113" s="14"/>
      <c r="JYD113" s="14"/>
      <c r="JYE113" s="14"/>
      <c r="JYF113" s="14"/>
      <c r="JYG113" s="14"/>
      <c r="JYH113" s="14"/>
      <c r="JYI113" s="14"/>
      <c r="JYJ113" s="14"/>
      <c r="JYK113" s="14"/>
      <c r="JYL113" s="14"/>
      <c r="JYM113" s="14"/>
      <c r="JYN113" s="14"/>
      <c r="JYO113" s="14"/>
      <c r="JYP113" s="14"/>
      <c r="JYQ113" s="14"/>
      <c r="JYR113" s="14"/>
      <c r="JYS113" s="14"/>
      <c r="JYT113" s="14"/>
      <c r="JYU113" s="14"/>
      <c r="JYV113" s="14"/>
      <c r="JYW113" s="14"/>
      <c r="JYX113" s="14"/>
      <c r="JYY113" s="14"/>
      <c r="JYZ113" s="14"/>
      <c r="JZA113" s="14"/>
      <c r="JZB113" s="14"/>
      <c r="JZC113" s="14"/>
      <c r="JZD113" s="14"/>
      <c r="JZE113" s="14"/>
      <c r="JZF113" s="14"/>
      <c r="JZG113" s="14"/>
      <c r="JZH113" s="14"/>
      <c r="JZI113" s="14"/>
      <c r="JZJ113" s="14"/>
      <c r="JZK113" s="14"/>
      <c r="JZL113" s="14"/>
      <c r="JZM113" s="14"/>
      <c r="JZN113" s="14"/>
      <c r="JZO113" s="14"/>
      <c r="JZP113" s="14"/>
      <c r="JZQ113" s="14"/>
      <c r="JZR113" s="14"/>
      <c r="JZS113" s="14"/>
      <c r="JZT113" s="14"/>
      <c r="JZU113" s="14"/>
      <c r="JZV113" s="14"/>
      <c r="JZW113" s="14"/>
      <c r="JZX113" s="14"/>
      <c r="JZY113" s="14"/>
      <c r="JZZ113" s="14"/>
      <c r="KAA113" s="14"/>
      <c r="KAB113" s="14"/>
      <c r="KAC113" s="14"/>
      <c r="KAD113" s="14"/>
      <c r="KAE113" s="14"/>
      <c r="KAF113" s="14"/>
      <c r="KAG113" s="14"/>
      <c r="KAH113" s="14"/>
      <c r="KAI113" s="14"/>
      <c r="KAJ113" s="14"/>
      <c r="KAK113" s="14"/>
      <c r="KAL113" s="14"/>
      <c r="KAM113" s="14"/>
      <c r="KAN113" s="14"/>
      <c r="KAO113" s="14"/>
      <c r="KAP113" s="14"/>
      <c r="KAQ113" s="14"/>
      <c r="KAR113" s="14"/>
      <c r="KAS113" s="14"/>
      <c r="KAT113" s="14"/>
      <c r="KAU113" s="14"/>
      <c r="KAV113" s="14"/>
      <c r="KAW113" s="14"/>
      <c r="KAX113" s="14"/>
      <c r="KAY113" s="14"/>
      <c r="KAZ113" s="14"/>
      <c r="KBA113" s="14"/>
      <c r="KBB113" s="14"/>
      <c r="KBC113" s="14"/>
      <c r="KBD113" s="14"/>
      <c r="KBE113" s="14"/>
      <c r="KBF113" s="14"/>
      <c r="KBG113" s="14"/>
      <c r="KBH113" s="14"/>
      <c r="KBI113" s="14"/>
      <c r="KBJ113" s="14"/>
      <c r="KBK113" s="14"/>
      <c r="KBL113" s="14"/>
      <c r="KBM113" s="14"/>
      <c r="KBN113" s="14"/>
      <c r="KBO113" s="14"/>
      <c r="KBP113" s="14"/>
      <c r="KBQ113" s="14"/>
      <c r="KBR113" s="14"/>
      <c r="KBS113" s="14"/>
      <c r="KBT113" s="14"/>
      <c r="KBU113" s="14"/>
      <c r="KBV113" s="14"/>
      <c r="KBW113" s="14"/>
      <c r="KBX113" s="14"/>
      <c r="KBY113" s="14"/>
      <c r="KBZ113" s="14"/>
      <c r="KCA113" s="14"/>
      <c r="KCB113" s="14"/>
      <c r="KCC113" s="14"/>
      <c r="KCD113" s="14"/>
      <c r="KCE113" s="14"/>
      <c r="KCF113" s="14"/>
      <c r="KCG113" s="14"/>
      <c r="KCH113" s="14"/>
      <c r="KCI113" s="14"/>
      <c r="KCJ113" s="14"/>
      <c r="KCK113" s="14"/>
      <c r="KCL113" s="14"/>
      <c r="KCM113" s="14"/>
      <c r="KCN113" s="14"/>
      <c r="KCO113" s="14"/>
      <c r="KCP113" s="14"/>
      <c r="KCQ113" s="14"/>
      <c r="KCR113" s="14"/>
      <c r="KCS113" s="14"/>
      <c r="KCT113" s="14"/>
      <c r="KCU113" s="14"/>
      <c r="KCV113" s="14"/>
      <c r="KCW113" s="14"/>
      <c r="KCX113" s="14"/>
      <c r="KCY113" s="14"/>
      <c r="KCZ113" s="14"/>
      <c r="KDA113" s="14"/>
      <c r="KDB113" s="14"/>
      <c r="KDC113" s="14"/>
      <c r="KDD113" s="14"/>
      <c r="KDE113" s="14"/>
      <c r="KDF113" s="14"/>
      <c r="KDG113" s="14"/>
      <c r="KDH113" s="14"/>
      <c r="KDI113" s="14"/>
      <c r="KDJ113" s="14"/>
      <c r="KDK113" s="14"/>
      <c r="KDL113" s="14"/>
      <c r="KDM113" s="14"/>
      <c r="KDN113" s="14"/>
      <c r="KDO113" s="14"/>
      <c r="KDP113" s="14"/>
      <c r="KDQ113" s="14"/>
      <c r="KDR113" s="14"/>
      <c r="KDS113" s="14"/>
      <c r="KDT113" s="14"/>
      <c r="KDU113" s="14"/>
      <c r="KDV113" s="14"/>
      <c r="KDW113" s="14"/>
      <c r="KDX113" s="14"/>
      <c r="KDY113" s="14"/>
      <c r="KDZ113" s="14"/>
      <c r="KEA113" s="14"/>
      <c r="KEB113" s="14"/>
      <c r="KEC113" s="14"/>
      <c r="KED113" s="14"/>
      <c r="KEE113" s="14"/>
      <c r="KEF113" s="14"/>
      <c r="KEG113" s="14"/>
      <c r="KEH113" s="14"/>
      <c r="KEI113" s="14"/>
      <c r="KEJ113" s="14"/>
      <c r="KEK113" s="14"/>
      <c r="KEL113" s="14"/>
      <c r="KEM113" s="14"/>
      <c r="KEN113" s="14"/>
      <c r="KEO113" s="14"/>
      <c r="KEP113" s="14"/>
      <c r="KEQ113" s="14"/>
      <c r="KER113" s="14"/>
      <c r="KES113" s="14"/>
      <c r="KET113" s="14"/>
      <c r="KEU113" s="14"/>
      <c r="KEV113" s="14"/>
      <c r="KEW113" s="14"/>
      <c r="KEX113" s="14"/>
      <c r="KEY113" s="14"/>
      <c r="KEZ113" s="14"/>
      <c r="KFA113" s="14"/>
      <c r="KFB113" s="14"/>
      <c r="KFC113" s="14"/>
      <c r="KFD113" s="14"/>
      <c r="KFE113" s="14"/>
      <c r="KFF113" s="14"/>
      <c r="KFG113" s="14"/>
      <c r="KFH113" s="14"/>
      <c r="KFI113" s="14"/>
      <c r="KFJ113" s="14"/>
      <c r="KFK113" s="14"/>
      <c r="KFL113" s="14"/>
      <c r="KFM113" s="14"/>
      <c r="KFN113" s="14"/>
      <c r="KFO113" s="14"/>
      <c r="KFP113" s="14"/>
      <c r="KFQ113" s="14"/>
      <c r="KFR113" s="14"/>
      <c r="KFS113" s="14"/>
      <c r="KFT113" s="14"/>
      <c r="KFU113" s="14"/>
      <c r="KFV113" s="14"/>
      <c r="KFW113" s="14"/>
      <c r="KFX113" s="14"/>
      <c r="KFY113" s="14"/>
      <c r="KFZ113" s="14"/>
      <c r="KGA113" s="14"/>
      <c r="KGB113" s="14"/>
      <c r="KGC113" s="14"/>
      <c r="KGD113" s="14"/>
      <c r="KGE113" s="14"/>
      <c r="KGF113" s="14"/>
      <c r="KGG113" s="14"/>
      <c r="KGH113" s="14"/>
      <c r="KGI113" s="14"/>
      <c r="KGJ113" s="14"/>
      <c r="KGK113" s="14"/>
      <c r="KGL113" s="14"/>
      <c r="KGM113" s="14"/>
      <c r="KGN113" s="14"/>
      <c r="KGO113" s="14"/>
      <c r="KGP113" s="14"/>
      <c r="KGQ113" s="14"/>
      <c r="KGR113" s="14"/>
      <c r="KGS113" s="14"/>
      <c r="KGT113" s="14"/>
      <c r="KGU113" s="14"/>
      <c r="KGV113" s="14"/>
      <c r="KGW113" s="14"/>
      <c r="KGX113" s="14"/>
      <c r="KGY113" s="14"/>
      <c r="KGZ113" s="14"/>
      <c r="KHA113" s="14"/>
      <c r="KHB113" s="14"/>
      <c r="KHC113" s="14"/>
      <c r="KHD113" s="14"/>
      <c r="KHE113" s="14"/>
      <c r="KHF113" s="14"/>
      <c r="KHG113" s="14"/>
      <c r="KHH113" s="14"/>
      <c r="KHI113" s="14"/>
      <c r="KHJ113" s="14"/>
      <c r="KHK113" s="14"/>
      <c r="KHL113" s="14"/>
      <c r="KHM113" s="14"/>
      <c r="KHN113" s="14"/>
      <c r="KHO113" s="14"/>
      <c r="KHP113" s="14"/>
      <c r="KHQ113" s="14"/>
      <c r="KHR113" s="14"/>
      <c r="KHS113" s="14"/>
      <c r="KHT113" s="14"/>
      <c r="KHU113" s="14"/>
      <c r="KHV113" s="14"/>
      <c r="KHW113" s="14"/>
      <c r="KHX113" s="14"/>
      <c r="KHY113" s="14"/>
      <c r="KHZ113" s="14"/>
      <c r="KIA113" s="14"/>
      <c r="KIB113" s="14"/>
      <c r="KIC113" s="14"/>
      <c r="KID113" s="14"/>
      <c r="KIE113" s="14"/>
      <c r="KIF113" s="14"/>
      <c r="KIG113" s="14"/>
      <c r="KIH113" s="14"/>
      <c r="KII113" s="14"/>
      <c r="KIJ113" s="14"/>
      <c r="KIK113" s="14"/>
      <c r="KIL113" s="14"/>
      <c r="KIM113" s="14"/>
      <c r="KIN113" s="14"/>
      <c r="KIO113" s="14"/>
      <c r="KIP113" s="14"/>
      <c r="KIQ113" s="14"/>
      <c r="KIR113" s="14"/>
      <c r="KIS113" s="14"/>
      <c r="KIT113" s="14"/>
      <c r="KIU113" s="14"/>
      <c r="KIV113" s="14"/>
      <c r="KIW113" s="14"/>
      <c r="KIX113" s="14"/>
      <c r="KIY113" s="14"/>
      <c r="KIZ113" s="14"/>
      <c r="KJA113" s="14"/>
      <c r="KJB113" s="14"/>
      <c r="KJC113" s="14"/>
      <c r="KJD113" s="14"/>
      <c r="KJE113" s="14"/>
      <c r="KJF113" s="14"/>
      <c r="KJG113" s="14"/>
      <c r="KJH113" s="14"/>
      <c r="KJI113" s="14"/>
      <c r="KJJ113" s="14"/>
      <c r="KJK113" s="14"/>
      <c r="KJL113" s="14"/>
      <c r="KJM113" s="14"/>
      <c r="KJN113" s="14"/>
      <c r="KJO113" s="14"/>
      <c r="KJP113" s="14"/>
      <c r="KJQ113" s="14"/>
      <c r="KJR113" s="14"/>
      <c r="KJS113" s="14"/>
      <c r="KJT113" s="14"/>
      <c r="KJU113" s="14"/>
      <c r="KJV113" s="14"/>
      <c r="KJW113" s="14"/>
      <c r="KJX113" s="14"/>
      <c r="KJY113" s="14"/>
      <c r="KJZ113" s="14"/>
      <c r="KKA113" s="14"/>
      <c r="KKB113" s="14"/>
      <c r="KKC113" s="14"/>
      <c r="KKD113" s="14"/>
      <c r="KKE113" s="14"/>
      <c r="KKF113" s="14"/>
      <c r="KKG113" s="14"/>
      <c r="KKH113" s="14"/>
      <c r="KKI113" s="14"/>
      <c r="KKJ113" s="14"/>
      <c r="KKK113" s="14"/>
      <c r="KKL113" s="14"/>
      <c r="KKM113" s="14"/>
      <c r="KKN113" s="14"/>
      <c r="KKO113" s="14"/>
      <c r="KKP113" s="14"/>
      <c r="KKQ113" s="14"/>
      <c r="KKR113" s="14"/>
      <c r="KKS113" s="14"/>
      <c r="KKT113" s="14"/>
      <c r="KKU113" s="14"/>
      <c r="KKV113" s="14"/>
      <c r="KKW113" s="14"/>
      <c r="KKX113" s="14"/>
      <c r="KKY113" s="14"/>
      <c r="KKZ113" s="14"/>
      <c r="KLA113" s="14"/>
      <c r="KLB113" s="14"/>
      <c r="KLC113" s="14"/>
      <c r="KLD113" s="14"/>
      <c r="KLE113" s="14"/>
      <c r="KLF113" s="14"/>
      <c r="KLG113" s="14"/>
      <c r="KLH113" s="14"/>
      <c r="KLI113" s="14"/>
      <c r="KLJ113" s="14"/>
      <c r="KLK113" s="14"/>
      <c r="KLL113" s="14"/>
      <c r="KLM113" s="14"/>
      <c r="KLN113" s="14"/>
      <c r="KLO113" s="14"/>
      <c r="KLP113" s="14"/>
      <c r="KLQ113" s="14"/>
      <c r="KLR113" s="14"/>
      <c r="KLS113" s="14"/>
      <c r="KLT113" s="14"/>
      <c r="KLU113" s="14"/>
      <c r="KLV113" s="14"/>
      <c r="KLW113" s="14"/>
      <c r="KLX113" s="14"/>
      <c r="KLY113" s="14"/>
      <c r="KLZ113" s="14"/>
      <c r="KMA113" s="14"/>
      <c r="KMB113" s="14"/>
      <c r="KMC113" s="14"/>
      <c r="KMD113" s="14"/>
      <c r="KME113" s="14"/>
      <c r="KMF113" s="14"/>
      <c r="KMG113" s="14"/>
      <c r="KMH113" s="14"/>
      <c r="KMI113" s="14"/>
      <c r="KMJ113" s="14"/>
      <c r="KMK113" s="14"/>
      <c r="KML113" s="14"/>
      <c r="KMM113" s="14"/>
      <c r="KMN113" s="14"/>
      <c r="KMO113" s="14"/>
      <c r="KMP113" s="14"/>
      <c r="KMQ113" s="14"/>
      <c r="KMR113" s="14"/>
      <c r="KMS113" s="14"/>
      <c r="KMT113" s="14"/>
      <c r="KMU113" s="14"/>
      <c r="KMV113" s="14"/>
      <c r="KMW113" s="14"/>
      <c r="KMX113" s="14"/>
      <c r="KMY113" s="14"/>
      <c r="KMZ113" s="14"/>
      <c r="KNA113" s="14"/>
      <c r="KNB113" s="14"/>
      <c r="KNC113" s="14"/>
      <c r="KND113" s="14"/>
      <c r="KNE113" s="14"/>
      <c r="KNF113" s="14"/>
      <c r="KNG113" s="14"/>
      <c r="KNH113" s="14"/>
      <c r="KNI113" s="14"/>
      <c r="KNJ113" s="14"/>
      <c r="KNK113" s="14"/>
      <c r="KNL113" s="14"/>
      <c r="KNM113" s="14"/>
      <c r="KNN113" s="14"/>
      <c r="KNO113" s="14"/>
      <c r="KNP113" s="14"/>
      <c r="KNQ113" s="14"/>
      <c r="KNR113" s="14"/>
      <c r="KNS113" s="14"/>
      <c r="KNT113" s="14"/>
      <c r="KNU113" s="14"/>
      <c r="KNV113" s="14"/>
      <c r="KNW113" s="14"/>
      <c r="KNX113" s="14"/>
      <c r="KNY113" s="14"/>
      <c r="KNZ113" s="14"/>
      <c r="KOA113" s="14"/>
      <c r="KOB113" s="14"/>
      <c r="KOC113" s="14"/>
      <c r="KOD113" s="14"/>
      <c r="KOE113" s="14"/>
      <c r="KOF113" s="14"/>
      <c r="KOG113" s="14"/>
      <c r="KOH113" s="14"/>
      <c r="KOI113" s="14"/>
      <c r="KOJ113" s="14"/>
      <c r="KOK113" s="14"/>
      <c r="KOL113" s="14"/>
      <c r="KOM113" s="14"/>
      <c r="KON113" s="14"/>
      <c r="KOO113" s="14"/>
      <c r="KOP113" s="14"/>
      <c r="KOQ113" s="14"/>
      <c r="KOR113" s="14"/>
      <c r="KOS113" s="14"/>
      <c r="KOT113" s="14"/>
      <c r="KOU113" s="14"/>
      <c r="KOV113" s="14"/>
      <c r="KOW113" s="14"/>
      <c r="KOX113" s="14"/>
      <c r="KOY113" s="14"/>
      <c r="KOZ113" s="14"/>
      <c r="KPA113" s="14"/>
      <c r="KPB113" s="14"/>
      <c r="KPC113" s="14"/>
      <c r="KPD113" s="14"/>
      <c r="KPE113" s="14"/>
      <c r="KPF113" s="14"/>
      <c r="KPG113" s="14"/>
      <c r="KPH113" s="14"/>
      <c r="KPI113" s="14"/>
      <c r="KPJ113" s="14"/>
      <c r="KPK113" s="14"/>
      <c r="KPL113" s="14"/>
      <c r="KPM113" s="14"/>
      <c r="KPN113" s="14"/>
      <c r="KPO113" s="14"/>
      <c r="KPP113" s="14"/>
      <c r="KPQ113" s="14"/>
      <c r="KPR113" s="14"/>
      <c r="KPS113" s="14"/>
      <c r="KPT113" s="14"/>
      <c r="KPU113" s="14"/>
      <c r="KPV113" s="14"/>
      <c r="KPW113" s="14"/>
      <c r="KPX113" s="14"/>
      <c r="KPY113" s="14"/>
      <c r="KPZ113" s="14"/>
      <c r="KQA113" s="14"/>
      <c r="KQB113" s="14"/>
      <c r="KQC113" s="14"/>
      <c r="KQD113" s="14"/>
      <c r="KQE113" s="14"/>
      <c r="KQF113" s="14"/>
      <c r="KQG113" s="14"/>
      <c r="KQH113" s="14"/>
      <c r="KQI113" s="14"/>
      <c r="KQJ113" s="14"/>
      <c r="KQK113" s="14"/>
      <c r="KQL113" s="14"/>
      <c r="KQM113" s="14"/>
      <c r="KQN113" s="14"/>
      <c r="KQO113" s="14"/>
      <c r="KQP113" s="14"/>
      <c r="KQQ113" s="14"/>
      <c r="KQR113" s="14"/>
      <c r="KQS113" s="14"/>
      <c r="KQT113" s="14"/>
      <c r="KQU113" s="14"/>
      <c r="KQV113" s="14"/>
      <c r="KQW113" s="14"/>
      <c r="KQX113" s="14"/>
      <c r="KQY113" s="14"/>
      <c r="KQZ113" s="14"/>
      <c r="KRA113" s="14"/>
      <c r="KRB113" s="14"/>
      <c r="KRC113" s="14"/>
      <c r="KRD113" s="14"/>
      <c r="KRE113" s="14"/>
      <c r="KRF113" s="14"/>
      <c r="KRG113" s="14"/>
      <c r="KRH113" s="14"/>
      <c r="KRI113" s="14"/>
      <c r="KRJ113" s="14"/>
      <c r="KRK113" s="14"/>
      <c r="KRL113" s="14"/>
      <c r="KRM113" s="14"/>
      <c r="KRN113" s="14"/>
      <c r="KRO113" s="14"/>
      <c r="KRP113" s="14"/>
      <c r="KRQ113" s="14"/>
      <c r="KRR113" s="14"/>
      <c r="KRS113" s="14"/>
      <c r="KRT113" s="14"/>
      <c r="KRU113" s="14"/>
      <c r="KRV113" s="14"/>
      <c r="KRW113" s="14"/>
      <c r="KRX113" s="14"/>
      <c r="KRY113" s="14"/>
      <c r="KRZ113" s="14"/>
      <c r="KSA113" s="14"/>
      <c r="KSB113" s="14"/>
      <c r="KSC113" s="14"/>
      <c r="KSD113" s="14"/>
      <c r="KSE113" s="14"/>
      <c r="KSF113" s="14"/>
      <c r="KSG113" s="14"/>
      <c r="KSH113" s="14"/>
      <c r="KSI113" s="14"/>
      <c r="KSJ113" s="14"/>
      <c r="KSK113" s="14"/>
      <c r="KSL113" s="14"/>
      <c r="KSM113" s="14"/>
      <c r="KSN113" s="14"/>
      <c r="KSO113" s="14"/>
      <c r="KSP113" s="14"/>
      <c r="KSQ113" s="14"/>
      <c r="KSR113" s="14"/>
      <c r="KSS113" s="14"/>
      <c r="KST113" s="14"/>
      <c r="KSU113" s="14"/>
      <c r="KSV113" s="14"/>
      <c r="KSW113" s="14"/>
      <c r="KSX113" s="14"/>
      <c r="KSY113" s="14"/>
      <c r="KSZ113" s="14"/>
      <c r="KTA113" s="14"/>
      <c r="KTB113" s="14"/>
      <c r="KTC113" s="14"/>
      <c r="KTD113" s="14"/>
      <c r="KTE113" s="14"/>
      <c r="KTF113" s="14"/>
      <c r="KTG113" s="14"/>
      <c r="KTH113" s="14"/>
      <c r="KTI113" s="14"/>
      <c r="KTJ113" s="14"/>
      <c r="KTK113" s="14"/>
      <c r="KTL113" s="14"/>
      <c r="KTM113" s="14"/>
      <c r="KTN113" s="14"/>
      <c r="KTO113" s="14"/>
      <c r="KTP113" s="14"/>
      <c r="KTQ113" s="14"/>
      <c r="KTR113" s="14"/>
      <c r="KTS113" s="14"/>
      <c r="KTT113" s="14"/>
      <c r="KTU113" s="14"/>
      <c r="KTV113" s="14"/>
      <c r="KTW113" s="14"/>
      <c r="KTX113" s="14"/>
      <c r="KTY113" s="14"/>
      <c r="KTZ113" s="14"/>
      <c r="KUA113" s="14"/>
      <c r="KUB113" s="14"/>
      <c r="KUC113" s="14"/>
      <c r="KUD113" s="14"/>
      <c r="KUE113" s="14"/>
      <c r="KUF113" s="14"/>
      <c r="KUG113" s="14"/>
      <c r="KUH113" s="14"/>
      <c r="KUI113" s="14"/>
      <c r="KUJ113" s="14"/>
      <c r="KUK113" s="14"/>
      <c r="KUL113" s="14"/>
      <c r="KUM113" s="14"/>
      <c r="KUN113" s="14"/>
      <c r="KUO113" s="14"/>
      <c r="KUP113" s="14"/>
      <c r="KUQ113" s="14"/>
      <c r="KUR113" s="14"/>
      <c r="KUS113" s="14"/>
      <c r="KUT113" s="14"/>
      <c r="KUU113" s="14"/>
      <c r="KUV113" s="14"/>
      <c r="KUW113" s="14"/>
      <c r="KUX113" s="14"/>
      <c r="KUY113" s="14"/>
      <c r="KUZ113" s="14"/>
      <c r="KVA113" s="14"/>
      <c r="KVB113" s="14"/>
      <c r="KVC113" s="14"/>
      <c r="KVD113" s="14"/>
      <c r="KVE113" s="14"/>
      <c r="KVF113" s="14"/>
      <c r="KVG113" s="14"/>
      <c r="KVH113" s="14"/>
      <c r="KVI113" s="14"/>
      <c r="KVJ113" s="14"/>
      <c r="KVK113" s="14"/>
      <c r="KVL113" s="14"/>
      <c r="KVM113" s="14"/>
      <c r="KVN113" s="14"/>
      <c r="KVO113" s="14"/>
      <c r="KVP113" s="14"/>
      <c r="KVQ113" s="14"/>
      <c r="KVR113" s="14"/>
      <c r="KVS113" s="14"/>
      <c r="KVT113" s="14"/>
      <c r="KVU113" s="14"/>
      <c r="KVV113" s="14"/>
      <c r="KVW113" s="14"/>
      <c r="KVX113" s="14"/>
      <c r="KVY113" s="14"/>
      <c r="KVZ113" s="14"/>
      <c r="KWA113" s="14"/>
      <c r="KWB113" s="14"/>
      <c r="KWC113" s="14"/>
      <c r="KWD113" s="14"/>
      <c r="KWE113" s="14"/>
      <c r="KWF113" s="14"/>
      <c r="KWG113" s="14"/>
      <c r="KWH113" s="14"/>
      <c r="KWI113" s="14"/>
      <c r="KWJ113" s="14"/>
      <c r="KWK113" s="14"/>
      <c r="KWL113" s="14"/>
      <c r="KWM113" s="14"/>
      <c r="KWN113" s="14"/>
      <c r="KWO113" s="14"/>
      <c r="KWP113" s="14"/>
      <c r="KWQ113" s="14"/>
      <c r="KWR113" s="14"/>
      <c r="KWS113" s="14"/>
      <c r="KWT113" s="14"/>
      <c r="KWU113" s="14"/>
      <c r="KWV113" s="14"/>
      <c r="KWW113" s="14"/>
      <c r="KWX113" s="14"/>
      <c r="KWY113" s="14"/>
      <c r="KWZ113" s="14"/>
      <c r="KXA113" s="14"/>
      <c r="KXB113" s="14"/>
      <c r="KXC113" s="14"/>
      <c r="KXD113" s="14"/>
      <c r="KXE113" s="14"/>
      <c r="KXF113" s="14"/>
      <c r="KXG113" s="14"/>
      <c r="KXH113" s="14"/>
      <c r="KXI113" s="14"/>
      <c r="KXJ113" s="14"/>
      <c r="KXK113" s="14"/>
      <c r="KXL113" s="14"/>
      <c r="KXM113" s="14"/>
      <c r="KXN113" s="14"/>
      <c r="KXO113" s="14"/>
      <c r="KXP113" s="14"/>
      <c r="KXQ113" s="14"/>
      <c r="KXR113" s="14"/>
      <c r="KXS113" s="14"/>
      <c r="KXT113" s="14"/>
      <c r="KXU113" s="14"/>
      <c r="KXV113" s="14"/>
      <c r="KXW113" s="14"/>
      <c r="KXX113" s="14"/>
      <c r="KXY113" s="14"/>
      <c r="KXZ113" s="14"/>
      <c r="KYA113" s="14"/>
      <c r="KYB113" s="14"/>
      <c r="KYC113" s="14"/>
      <c r="KYD113" s="14"/>
      <c r="KYE113" s="14"/>
      <c r="KYF113" s="14"/>
      <c r="KYG113" s="14"/>
      <c r="KYH113" s="14"/>
      <c r="KYI113" s="14"/>
      <c r="KYJ113" s="14"/>
      <c r="KYK113" s="14"/>
      <c r="KYL113" s="14"/>
      <c r="KYM113" s="14"/>
      <c r="KYN113" s="14"/>
      <c r="KYO113" s="14"/>
      <c r="KYP113" s="14"/>
      <c r="KYQ113" s="14"/>
      <c r="KYR113" s="14"/>
      <c r="KYS113" s="14"/>
      <c r="KYT113" s="14"/>
      <c r="KYU113" s="14"/>
      <c r="KYV113" s="14"/>
      <c r="KYW113" s="14"/>
      <c r="KYX113" s="14"/>
      <c r="KYY113" s="14"/>
      <c r="KYZ113" s="14"/>
      <c r="KZA113" s="14"/>
      <c r="KZB113" s="14"/>
      <c r="KZC113" s="14"/>
      <c r="KZD113" s="14"/>
      <c r="KZE113" s="14"/>
      <c r="KZF113" s="14"/>
      <c r="KZG113" s="14"/>
      <c r="KZH113" s="14"/>
      <c r="KZI113" s="14"/>
      <c r="KZJ113" s="14"/>
      <c r="KZK113" s="14"/>
      <c r="KZL113" s="14"/>
      <c r="KZM113" s="14"/>
      <c r="KZN113" s="14"/>
      <c r="KZO113" s="14"/>
      <c r="KZP113" s="14"/>
      <c r="KZQ113" s="14"/>
      <c r="KZR113" s="14"/>
      <c r="KZS113" s="14"/>
      <c r="KZT113" s="14"/>
      <c r="KZU113" s="14"/>
      <c r="KZV113" s="14"/>
      <c r="KZW113" s="14"/>
      <c r="KZX113" s="14"/>
      <c r="KZY113" s="14"/>
      <c r="KZZ113" s="14"/>
      <c r="LAA113" s="14"/>
      <c r="LAB113" s="14"/>
      <c r="LAC113" s="14"/>
      <c r="LAD113" s="14"/>
      <c r="LAE113" s="14"/>
      <c r="LAF113" s="14"/>
      <c r="LAG113" s="14"/>
      <c r="LAH113" s="14"/>
      <c r="LAI113" s="14"/>
      <c r="LAJ113" s="14"/>
      <c r="LAK113" s="14"/>
      <c r="LAL113" s="14"/>
      <c r="LAM113" s="14"/>
      <c r="LAN113" s="14"/>
      <c r="LAO113" s="14"/>
      <c r="LAP113" s="14"/>
      <c r="LAQ113" s="14"/>
      <c r="LAR113" s="14"/>
      <c r="LAS113" s="14"/>
      <c r="LAT113" s="14"/>
      <c r="LAU113" s="14"/>
      <c r="LAV113" s="14"/>
      <c r="LAW113" s="14"/>
      <c r="LAX113" s="14"/>
      <c r="LAY113" s="14"/>
      <c r="LAZ113" s="14"/>
      <c r="LBA113" s="14"/>
      <c r="LBB113" s="14"/>
      <c r="LBC113" s="14"/>
      <c r="LBD113" s="14"/>
      <c r="LBE113" s="14"/>
      <c r="LBF113" s="14"/>
      <c r="LBG113" s="14"/>
      <c r="LBH113" s="14"/>
      <c r="LBI113" s="14"/>
      <c r="LBJ113" s="14"/>
      <c r="LBK113" s="14"/>
      <c r="LBL113" s="14"/>
      <c r="LBM113" s="14"/>
      <c r="LBN113" s="14"/>
      <c r="LBO113" s="14"/>
      <c r="LBP113" s="14"/>
      <c r="LBQ113" s="14"/>
      <c r="LBR113" s="14"/>
      <c r="LBS113" s="14"/>
      <c r="LBT113" s="14"/>
      <c r="LBU113" s="14"/>
      <c r="LBV113" s="14"/>
      <c r="LBW113" s="14"/>
      <c r="LBX113" s="14"/>
      <c r="LBY113" s="14"/>
      <c r="LBZ113" s="14"/>
      <c r="LCA113" s="14"/>
      <c r="LCB113" s="14"/>
      <c r="LCC113" s="14"/>
      <c r="LCD113" s="14"/>
      <c r="LCE113" s="14"/>
      <c r="LCF113" s="14"/>
      <c r="LCG113" s="14"/>
      <c r="LCH113" s="14"/>
      <c r="LCI113" s="14"/>
      <c r="LCJ113" s="14"/>
      <c r="LCK113" s="14"/>
      <c r="LCL113" s="14"/>
    </row>
    <row r="114" spans="1:112 7200:8202" s="13" customFormat="1" ht="0.75" hidden="1" customHeight="1" x14ac:dyDescent="0.25">
      <c r="A114" s="200"/>
      <c r="B114" s="198"/>
      <c r="C114" s="199"/>
      <c r="D114" s="201"/>
      <c r="E114" s="335"/>
      <c r="F114" s="125"/>
      <c r="G114" s="336"/>
      <c r="H114" s="337"/>
      <c r="I114" s="325"/>
      <c r="J114" s="325"/>
      <c r="K114" s="326"/>
      <c r="L114" s="320"/>
      <c r="M114" s="323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4"/>
      <c r="CK114" s="14"/>
      <c r="CL114" s="14"/>
      <c r="CM114" s="14"/>
      <c r="CN114" s="14"/>
      <c r="CO114" s="14"/>
      <c r="CP114" s="14"/>
      <c r="CQ114" s="14"/>
      <c r="CR114" s="14"/>
      <c r="CS114" s="14"/>
      <c r="CT114" s="14"/>
      <c r="CU114" s="14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  <c r="DH114" s="31"/>
      <c r="JPY114" s="15"/>
      <c r="JPZ114" s="15"/>
      <c r="JQA114" s="15"/>
      <c r="JQB114" s="15"/>
      <c r="JQC114" s="15"/>
      <c r="JQD114" s="15"/>
      <c r="JQE114" s="15"/>
      <c r="JQF114" s="15"/>
      <c r="JQG114" s="15"/>
      <c r="JQH114" s="15"/>
      <c r="JQI114" s="15"/>
      <c r="JQJ114" s="15"/>
      <c r="JQK114" s="15"/>
      <c r="JQL114" s="15"/>
      <c r="JQM114" s="15"/>
      <c r="JQN114" s="15"/>
      <c r="JQO114" s="15"/>
      <c r="JQP114" s="15"/>
      <c r="JQQ114" s="15"/>
      <c r="JQR114" s="15"/>
      <c r="JQS114" s="15"/>
      <c r="JQT114" s="15"/>
      <c r="JQU114" s="15"/>
      <c r="JQV114" s="15"/>
      <c r="JQW114" s="15"/>
      <c r="JQX114" s="15"/>
      <c r="JQY114" s="15"/>
      <c r="JQZ114" s="15"/>
      <c r="JRA114" s="15"/>
      <c r="JRB114" s="15"/>
      <c r="JRC114" s="15"/>
      <c r="JRD114" s="15"/>
      <c r="JRE114" s="15"/>
      <c r="JRF114" s="15"/>
      <c r="JRG114" s="15"/>
      <c r="JRH114" s="15"/>
      <c r="JRI114" s="15"/>
      <c r="JRJ114" s="15"/>
      <c r="JRK114" s="15"/>
      <c r="JRL114" s="15"/>
      <c r="JRM114" s="15"/>
      <c r="JRN114" s="15"/>
      <c r="JRO114" s="15"/>
      <c r="JRP114" s="15"/>
      <c r="JRQ114" s="15"/>
      <c r="JRR114" s="15"/>
      <c r="JRS114" s="15"/>
      <c r="JRT114" s="15"/>
      <c r="JRU114" s="15"/>
      <c r="JRV114" s="15"/>
      <c r="JRW114" s="15"/>
      <c r="JSM114" s="17"/>
      <c r="JSN114" s="14"/>
      <c r="JSO114" s="14"/>
      <c r="JSP114" s="14"/>
      <c r="JSQ114" s="14"/>
      <c r="JSR114" s="14"/>
      <c r="JSS114" s="14"/>
      <c r="JST114" s="14"/>
      <c r="JSU114" s="14"/>
      <c r="JSV114" s="14"/>
      <c r="JSW114" s="14"/>
      <c r="JSX114" s="14"/>
      <c r="JSY114" s="14"/>
      <c r="JSZ114" s="14"/>
      <c r="JTA114" s="14"/>
      <c r="JTB114" s="14"/>
      <c r="JTC114" s="14"/>
      <c r="JTD114" s="14"/>
      <c r="JTE114" s="14"/>
      <c r="JTF114" s="14"/>
      <c r="JTG114" s="14"/>
      <c r="JTH114" s="14"/>
      <c r="JTI114" s="14"/>
      <c r="JTJ114" s="14"/>
      <c r="JTK114" s="14"/>
      <c r="JTL114" s="14"/>
      <c r="JTM114" s="14"/>
      <c r="JTN114" s="14"/>
      <c r="JTO114" s="14"/>
      <c r="JTP114" s="14"/>
      <c r="JTQ114" s="14"/>
      <c r="JTR114" s="14"/>
      <c r="JTS114" s="14"/>
      <c r="JTT114" s="14"/>
      <c r="JTU114" s="14"/>
      <c r="JTV114" s="14"/>
      <c r="JTW114" s="14"/>
      <c r="JTX114" s="14"/>
      <c r="JTY114" s="14"/>
      <c r="JTZ114" s="14"/>
      <c r="JUA114" s="14"/>
      <c r="JUB114" s="14"/>
      <c r="JUC114" s="14"/>
      <c r="JUD114" s="14"/>
      <c r="JUE114" s="14"/>
      <c r="JUF114" s="14"/>
      <c r="JUG114" s="14"/>
      <c r="JUH114" s="14"/>
      <c r="JUI114" s="14"/>
      <c r="JUJ114" s="14"/>
      <c r="JUK114" s="14"/>
      <c r="JUL114" s="14"/>
      <c r="JUM114" s="14"/>
      <c r="JUN114" s="14"/>
      <c r="JUO114" s="14"/>
      <c r="JUP114" s="14"/>
      <c r="JUQ114" s="14"/>
      <c r="JUR114" s="14"/>
      <c r="JUS114" s="14"/>
      <c r="JUT114" s="14"/>
      <c r="JUU114" s="14"/>
      <c r="JUV114" s="14"/>
      <c r="JUW114" s="14"/>
      <c r="JUX114" s="14"/>
      <c r="JUY114" s="14"/>
      <c r="JUZ114" s="14"/>
      <c r="JVA114" s="14"/>
      <c r="JVB114" s="14"/>
      <c r="JVC114" s="14"/>
      <c r="JVD114" s="14"/>
      <c r="JVE114" s="14"/>
      <c r="JVF114" s="14"/>
      <c r="JVG114" s="14"/>
      <c r="JVH114" s="14"/>
      <c r="JVI114" s="14"/>
      <c r="JVJ114" s="14"/>
      <c r="JVK114" s="14"/>
      <c r="JVL114" s="14"/>
      <c r="JVM114" s="14"/>
      <c r="JVN114" s="14"/>
      <c r="JVO114" s="14"/>
      <c r="JVP114" s="14"/>
      <c r="JVQ114" s="14"/>
      <c r="JVR114" s="14"/>
      <c r="JVS114" s="14"/>
      <c r="JVT114" s="14"/>
      <c r="JVU114" s="14"/>
      <c r="JVV114" s="14"/>
      <c r="JVW114" s="14"/>
      <c r="JVX114" s="14"/>
      <c r="JVY114" s="14"/>
      <c r="JVZ114" s="14"/>
      <c r="JWA114" s="14"/>
      <c r="JWB114" s="14"/>
      <c r="JWC114" s="14"/>
      <c r="JWD114" s="14"/>
      <c r="JWE114" s="14"/>
      <c r="JWF114" s="14"/>
      <c r="JWG114" s="14"/>
      <c r="JWH114" s="14"/>
      <c r="JWI114" s="14"/>
      <c r="JWJ114" s="14"/>
      <c r="JWK114" s="14"/>
      <c r="JWL114" s="14"/>
      <c r="JWM114" s="14"/>
      <c r="JWN114" s="14"/>
      <c r="JWO114" s="14"/>
      <c r="JWP114" s="14"/>
      <c r="JWQ114" s="14"/>
      <c r="JWR114" s="14"/>
      <c r="JWS114" s="14"/>
      <c r="JWT114" s="14"/>
      <c r="JWU114" s="14"/>
      <c r="JWV114" s="14"/>
      <c r="JWW114" s="14"/>
      <c r="JWX114" s="14"/>
      <c r="JWY114" s="14"/>
      <c r="JWZ114" s="14"/>
      <c r="JXA114" s="14"/>
      <c r="JXB114" s="14"/>
      <c r="JXC114" s="14"/>
      <c r="JXD114" s="14"/>
      <c r="JXE114" s="14"/>
      <c r="JXF114" s="14"/>
      <c r="JXG114" s="14"/>
      <c r="JXH114" s="14"/>
      <c r="JXI114" s="14"/>
      <c r="JXJ114" s="14"/>
      <c r="JXK114" s="14"/>
      <c r="JXL114" s="14"/>
      <c r="JXM114" s="14"/>
      <c r="JXN114" s="14"/>
      <c r="JXO114" s="14"/>
      <c r="JXP114" s="14"/>
      <c r="JXQ114" s="14"/>
      <c r="JXR114" s="14"/>
      <c r="JXS114" s="14"/>
      <c r="JXT114" s="14"/>
      <c r="JXU114" s="14"/>
      <c r="JXV114" s="14"/>
      <c r="JXW114" s="14"/>
      <c r="JXX114" s="14"/>
      <c r="JXY114" s="14"/>
      <c r="JXZ114" s="14"/>
      <c r="JYA114" s="14"/>
      <c r="JYB114" s="14"/>
      <c r="JYC114" s="14"/>
      <c r="JYD114" s="14"/>
      <c r="JYE114" s="14"/>
      <c r="JYF114" s="14"/>
      <c r="JYG114" s="14"/>
      <c r="JYH114" s="14"/>
      <c r="JYI114" s="14"/>
      <c r="JYJ114" s="14"/>
      <c r="JYK114" s="14"/>
      <c r="JYL114" s="14"/>
      <c r="JYM114" s="14"/>
      <c r="JYN114" s="14"/>
      <c r="JYO114" s="14"/>
      <c r="JYP114" s="14"/>
      <c r="JYQ114" s="14"/>
      <c r="JYR114" s="14"/>
      <c r="JYS114" s="14"/>
      <c r="JYT114" s="14"/>
      <c r="JYU114" s="14"/>
      <c r="JYV114" s="14"/>
      <c r="JYW114" s="14"/>
      <c r="JYX114" s="14"/>
      <c r="JYY114" s="14"/>
      <c r="JYZ114" s="14"/>
      <c r="JZA114" s="14"/>
      <c r="JZB114" s="14"/>
      <c r="JZC114" s="14"/>
      <c r="JZD114" s="14"/>
      <c r="JZE114" s="14"/>
      <c r="JZF114" s="14"/>
      <c r="JZG114" s="14"/>
      <c r="JZH114" s="14"/>
      <c r="JZI114" s="14"/>
      <c r="JZJ114" s="14"/>
      <c r="JZK114" s="14"/>
      <c r="JZL114" s="14"/>
      <c r="JZM114" s="14"/>
      <c r="JZN114" s="14"/>
      <c r="JZO114" s="14"/>
      <c r="JZP114" s="14"/>
      <c r="JZQ114" s="14"/>
      <c r="JZR114" s="14"/>
      <c r="JZS114" s="14"/>
      <c r="JZT114" s="14"/>
      <c r="JZU114" s="14"/>
      <c r="JZV114" s="14"/>
      <c r="JZW114" s="14"/>
      <c r="JZX114" s="14"/>
      <c r="JZY114" s="14"/>
      <c r="JZZ114" s="14"/>
      <c r="KAA114" s="14"/>
      <c r="KAB114" s="14"/>
      <c r="KAC114" s="14"/>
      <c r="KAD114" s="14"/>
      <c r="KAE114" s="14"/>
      <c r="KAF114" s="14"/>
      <c r="KAG114" s="14"/>
      <c r="KAH114" s="14"/>
      <c r="KAI114" s="14"/>
      <c r="KAJ114" s="14"/>
      <c r="KAK114" s="14"/>
      <c r="KAL114" s="14"/>
      <c r="KAM114" s="14"/>
      <c r="KAN114" s="14"/>
      <c r="KAO114" s="14"/>
      <c r="KAP114" s="14"/>
      <c r="KAQ114" s="14"/>
      <c r="KAR114" s="14"/>
      <c r="KAS114" s="14"/>
      <c r="KAT114" s="14"/>
      <c r="KAU114" s="14"/>
      <c r="KAV114" s="14"/>
      <c r="KAW114" s="14"/>
      <c r="KAX114" s="14"/>
      <c r="KAY114" s="14"/>
      <c r="KAZ114" s="14"/>
      <c r="KBA114" s="14"/>
      <c r="KBB114" s="14"/>
      <c r="KBC114" s="14"/>
      <c r="KBD114" s="14"/>
      <c r="KBE114" s="14"/>
      <c r="KBF114" s="14"/>
      <c r="KBG114" s="14"/>
      <c r="KBH114" s="14"/>
      <c r="KBI114" s="14"/>
      <c r="KBJ114" s="14"/>
      <c r="KBK114" s="14"/>
      <c r="KBL114" s="14"/>
      <c r="KBM114" s="14"/>
      <c r="KBN114" s="14"/>
      <c r="KBO114" s="14"/>
      <c r="KBP114" s="14"/>
      <c r="KBQ114" s="14"/>
      <c r="KBR114" s="14"/>
      <c r="KBS114" s="14"/>
      <c r="KBT114" s="14"/>
      <c r="KBU114" s="14"/>
      <c r="KBV114" s="14"/>
      <c r="KBW114" s="14"/>
      <c r="KBX114" s="14"/>
      <c r="KBY114" s="14"/>
      <c r="KBZ114" s="14"/>
      <c r="KCA114" s="14"/>
      <c r="KCB114" s="14"/>
      <c r="KCC114" s="14"/>
      <c r="KCD114" s="14"/>
      <c r="KCE114" s="14"/>
      <c r="KCF114" s="14"/>
      <c r="KCG114" s="14"/>
      <c r="KCH114" s="14"/>
      <c r="KCI114" s="14"/>
      <c r="KCJ114" s="14"/>
      <c r="KCK114" s="14"/>
      <c r="KCL114" s="14"/>
      <c r="KCM114" s="14"/>
      <c r="KCN114" s="14"/>
      <c r="KCO114" s="14"/>
      <c r="KCP114" s="14"/>
      <c r="KCQ114" s="14"/>
      <c r="KCR114" s="14"/>
      <c r="KCS114" s="14"/>
      <c r="KCT114" s="14"/>
      <c r="KCU114" s="14"/>
      <c r="KCV114" s="14"/>
      <c r="KCW114" s="14"/>
      <c r="KCX114" s="14"/>
      <c r="KCY114" s="14"/>
      <c r="KCZ114" s="14"/>
      <c r="KDA114" s="14"/>
      <c r="KDB114" s="14"/>
      <c r="KDC114" s="14"/>
      <c r="KDD114" s="14"/>
      <c r="KDE114" s="14"/>
      <c r="KDF114" s="14"/>
      <c r="KDG114" s="14"/>
      <c r="KDH114" s="14"/>
      <c r="KDI114" s="14"/>
      <c r="KDJ114" s="14"/>
      <c r="KDK114" s="14"/>
      <c r="KDL114" s="14"/>
      <c r="KDM114" s="14"/>
      <c r="KDN114" s="14"/>
      <c r="KDO114" s="14"/>
      <c r="KDP114" s="14"/>
      <c r="KDQ114" s="14"/>
      <c r="KDR114" s="14"/>
      <c r="KDS114" s="14"/>
      <c r="KDT114" s="14"/>
      <c r="KDU114" s="14"/>
      <c r="KDV114" s="14"/>
      <c r="KDW114" s="14"/>
      <c r="KDX114" s="14"/>
      <c r="KDY114" s="14"/>
      <c r="KDZ114" s="14"/>
      <c r="KEA114" s="14"/>
      <c r="KEB114" s="14"/>
      <c r="KEC114" s="14"/>
      <c r="KED114" s="14"/>
      <c r="KEE114" s="14"/>
      <c r="KEF114" s="14"/>
      <c r="KEG114" s="14"/>
      <c r="KEH114" s="14"/>
      <c r="KEI114" s="14"/>
      <c r="KEJ114" s="14"/>
      <c r="KEK114" s="14"/>
      <c r="KEL114" s="14"/>
      <c r="KEM114" s="14"/>
      <c r="KEN114" s="14"/>
      <c r="KEO114" s="14"/>
      <c r="KEP114" s="14"/>
      <c r="KEQ114" s="14"/>
      <c r="KER114" s="14"/>
      <c r="KES114" s="14"/>
      <c r="KET114" s="14"/>
      <c r="KEU114" s="14"/>
      <c r="KEV114" s="14"/>
      <c r="KEW114" s="14"/>
      <c r="KEX114" s="14"/>
      <c r="KEY114" s="14"/>
      <c r="KEZ114" s="14"/>
      <c r="KFA114" s="14"/>
      <c r="KFB114" s="14"/>
      <c r="KFC114" s="14"/>
      <c r="KFD114" s="14"/>
      <c r="KFE114" s="14"/>
      <c r="KFF114" s="14"/>
      <c r="KFG114" s="14"/>
      <c r="KFH114" s="14"/>
      <c r="KFI114" s="14"/>
      <c r="KFJ114" s="14"/>
      <c r="KFK114" s="14"/>
      <c r="KFL114" s="14"/>
      <c r="KFM114" s="14"/>
      <c r="KFN114" s="14"/>
      <c r="KFO114" s="14"/>
      <c r="KFP114" s="14"/>
      <c r="KFQ114" s="14"/>
      <c r="KFR114" s="14"/>
      <c r="KFS114" s="14"/>
      <c r="KFT114" s="14"/>
      <c r="KFU114" s="14"/>
      <c r="KFV114" s="14"/>
      <c r="KFW114" s="14"/>
      <c r="KFX114" s="14"/>
      <c r="KFY114" s="14"/>
      <c r="KFZ114" s="14"/>
      <c r="KGA114" s="14"/>
      <c r="KGB114" s="14"/>
      <c r="KGC114" s="14"/>
      <c r="KGD114" s="14"/>
      <c r="KGE114" s="14"/>
      <c r="KGF114" s="14"/>
      <c r="KGG114" s="14"/>
      <c r="KGH114" s="14"/>
      <c r="KGI114" s="14"/>
      <c r="KGJ114" s="14"/>
      <c r="KGK114" s="14"/>
      <c r="KGL114" s="14"/>
      <c r="KGM114" s="14"/>
      <c r="KGN114" s="14"/>
      <c r="KGO114" s="14"/>
      <c r="KGP114" s="14"/>
      <c r="KGQ114" s="14"/>
      <c r="KGR114" s="14"/>
      <c r="KGS114" s="14"/>
      <c r="KGT114" s="14"/>
      <c r="KGU114" s="14"/>
      <c r="KGV114" s="14"/>
      <c r="KGW114" s="14"/>
      <c r="KGX114" s="14"/>
      <c r="KGY114" s="14"/>
      <c r="KGZ114" s="14"/>
      <c r="KHA114" s="14"/>
      <c r="KHB114" s="14"/>
      <c r="KHC114" s="14"/>
      <c r="KHD114" s="14"/>
      <c r="KHE114" s="14"/>
      <c r="KHF114" s="14"/>
      <c r="KHG114" s="14"/>
      <c r="KHH114" s="14"/>
      <c r="KHI114" s="14"/>
      <c r="KHJ114" s="14"/>
      <c r="KHK114" s="14"/>
      <c r="KHL114" s="14"/>
      <c r="KHM114" s="14"/>
      <c r="KHN114" s="14"/>
      <c r="KHO114" s="14"/>
      <c r="KHP114" s="14"/>
      <c r="KHQ114" s="14"/>
      <c r="KHR114" s="14"/>
      <c r="KHS114" s="14"/>
      <c r="KHT114" s="14"/>
      <c r="KHU114" s="14"/>
      <c r="KHV114" s="14"/>
      <c r="KHW114" s="14"/>
      <c r="KHX114" s="14"/>
      <c r="KHY114" s="14"/>
      <c r="KHZ114" s="14"/>
      <c r="KIA114" s="14"/>
      <c r="KIB114" s="14"/>
      <c r="KIC114" s="14"/>
      <c r="KID114" s="14"/>
      <c r="KIE114" s="14"/>
      <c r="KIF114" s="14"/>
      <c r="KIG114" s="14"/>
      <c r="KIH114" s="14"/>
      <c r="KII114" s="14"/>
      <c r="KIJ114" s="14"/>
      <c r="KIK114" s="14"/>
      <c r="KIL114" s="14"/>
      <c r="KIM114" s="14"/>
      <c r="KIN114" s="14"/>
      <c r="KIO114" s="14"/>
      <c r="KIP114" s="14"/>
      <c r="KIQ114" s="14"/>
      <c r="KIR114" s="14"/>
      <c r="KIS114" s="14"/>
      <c r="KIT114" s="14"/>
      <c r="KIU114" s="14"/>
      <c r="KIV114" s="14"/>
      <c r="KIW114" s="14"/>
      <c r="KIX114" s="14"/>
      <c r="KIY114" s="14"/>
      <c r="KIZ114" s="14"/>
      <c r="KJA114" s="14"/>
      <c r="KJB114" s="14"/>
      <c r="KJC114" s="14"/>
      <c r="KJD114" s="14"/>
      <c r="KJE114" s="14"/>
      <c r="KJF114" s="14"/>
      <c r="KJG114" s="14"/>
      <c r="KJH114" s="14"/>
      <c r="KJI114" s="14"/>
      <c r="KJJ114" s="14"/>
      <c r="KJK114" s="14"/>
      <c r="KJL114" s="14"/>
      <c r="KJM114" s="14"/>
      <c r="KJN114" s="14"/>
      <c r="KJO114" s="14"/>
      <c r="KJP114" s="14"/>
      <c r="KJQ114" s="14"/>
      <c r="KJR114" s="14"/>
      <c r="KJS114" s="14"/>
      <c r="KJT114" s="14"/>
      <c r="KJU114" s="14"/>
      <c r="KJV114" s="14"/>
      <c r="KJW114" s="14"/>
      <c r="KJX114" s="14"/>
      <c r="KJY114" s="14"/>
      <c r="KJZ114" s="14"/>
      <c r="KKA114" s="14"/>
      <c r="KKB114" s="14"/>
      <c r="KKC114" s="14"/>
      <c r="KKD114" s="14"/>
      <c r="KKE114" s="14"/>
      <c r="KKF114" s="14"/>
      <c r="KKG114" s="14"/>
      <c r="KKH114" s="14"/>
      <c r="KKI114" s="14"/>
      <c r="KKJ114" s="14"/>
      <c r="KKK114" s="14"/>
      <c r="KKL114" s="14"/>
      <c r="KKM114" s="14"/>
      <c r="KKN114" s="14"/>
      <c r="KKO114" s="14"/>
      <c r="KKP114" s="14"/>
      <c r="KKQ114" s="14"/>
      <c r="KKR114" s="14"/>
      <c r="KKS114" s="14"/>
      <c r="KKT114" s="14"/>
      <c r="KKU114" s="14"/>
      <c r="KKV114" s="14"/>
      <c r="KKW114" s="14"/>
      <c r="KKX114" s="14"/>
      <c r="KKY114" s="14"/>
      <c r="KKZ114" s="14"/>
      <c r="KLA114" s="14"/>
      <c r="KLB114" s="14"/>
      <c r="KLC114" s="14"/>
      <c r="KLD114" s="14"/>
      <c r="KLE114" s="14"/>
      <c r="KLF114" s="14"/>
      <c r="KLG114" s="14"/>
      <c r="KLH114" s="14"/>
      <c r="KLI114" s="14"/>
      <c r="KLJ114" s="14"/>
      <c r="KLK114" s="14"/>
      <c r="KLL114" s="14"/>
      <c r="KLM114" s="14"/>
      <c r="KLN114" s="14"/>
      <c r="KLO114" s="14"/>
      <c r="KLP114" s="14"/>
      <c r="KLQ114" s="14"/>
      <c r="KLR114" s="14"/>
      <c r="KLS114" s="14"/>
      <c r="KLT114" s="14"/>
      <c r="KLU114" s="14"/>
      <c r="KLV114" s="14"/>
      <c r="KLW114" s="14"/>
      <c r="KLX114" s="14"/>
      <c r="KLY114" s="14"/>
      <c r="KLZ114" s="14"/>
      <c r="KMA114" s="14"/>
      <c r="KMB114" s="14"/>
      <c r="KMC114" s="14"/>
      <c r="KMD114" s="14"/>
      <c r="KME114" s="14"/>
      <c r="KMF114" s="14"/>
      <c r="KMG114" s="14"/>
      <c r="KMH114" s="14"/>
      <c r="KMI114" s="14"/>
      <c r="KMJ114" s="14"/>
      <c r="KMK114" s="14"/>
      <c r="KML114" s="14"/>
      <c r="KMM114" s="14"/>
      <c r="KMN114" s="14"/>
      <c r="KMO114" s="14"/>
      <c r="KMP114" s="14"/>
      <c r="KMQ114" s="14"/>
      <c r="KMR114" s="14"/>
      <c r="KMS114" s="14"/>
      <c r="KMT114" s="14"/>
      <c r="KMU114" s="14"/>
      <c r="KMV114" s="14"/>
      <c r="KMW114" s="14"/>
      <c r="KMX114" s="14"/>
      <c r="KMY114" s="14"/>
      <c r="KMZ114" s="14"/>
      <c r="KNA114" s="14"/>
      <c r="KNB114" s="14"/>
      <c r="KNC114" s="14"/>
      <c r="KND114" s="14"/>
      <c r="KNE114" s="14"/>
      <c r="KNF114" s="14"/>
      <c r="KNG114" s="14"/>
      <c r="KNH114" s="14"/>
      <c r="KNI114" s="14"/>
      <c r="KNJ114" s="14"/>
      <c r="KNK114" s="14"/>
      <c r="KNL114" s="14"/>
      <c r="KNM114" s="14"/>
      <c r="KNN114" s="14"/>
      <c r="KNO114" s="14"/>
      <c r="KNP114" s="14"/>
      <c r="KNQ114" s="14"/>
      <c r="KNR114" s="14"/>
      <c r="KNS114" s="14"/>
      <c r="KNT114" s="14"/>
      <c r="KNU114" s="14"/>
      <c r="KNV114" s="14"/>
      <c r="KNW114" s="14"/>
      <c r="KNX114" s="14"/>
      <c r="KNY114" s="14"/>
      <c r="KNZ114" s="14"/>
      <c r="KOA114" s="14"/>
      <c r="KOB114" s="14"/>
      <c r="KOC114" s="14"/>
      <c r="KOD114" s="14"/>
      <c r="KOE114" s="14"/>
      <c r="KOF114" s="14"/>
      <c r="KOG114" s="14"/>
      <c r="KOH114" s="14"/>
      <c r="KOI114" s="14"/>
      <c r="KOJ114" s="14"/>
      <c r="KOK114" s="14"/>
      <c r="KOL114" s="14"/>
      <c r="KOM114" s="14"/>
      <c r="KON114" s="14"/>
      <c r="KOO114" s="14"/>
      <c r="KOP114" s="14"/>
      <c r="KOQ114" s="14"/>
      <c r="KOR114" s="14"/>
      <c r="KOS114" s="14"/>
      <c r="KOT114" s="14"/>
      <c r="KOU114" s="14"/>
      <c r="KOV114" s="14"/>
      <c r="KOW114" s="14"/>
      <c r="KOX114" s="14"/>
      <c r="KOY114" s="14"/>
      <c r="KOZ114" s="14"/>
      <c r="KPA114" s="14"/>
      <c r="KPB114" s="14"/>
      <c r="KPC114" s="14"/>
      <c r="KPD114" s="14"/>
      <c r="KPE114" s="14"/>
      <c r="KPF114" s="14"/>
      <c r="KPG114" s="14"/>
      <c r="KPH114" s="14"/>
      <c r="KPI114" s="14"/>
      <c r="KPJ114" s="14"/>
      <c r="KPK114" s="14"/>
      <c r="KPL114" s="14"/>
      <c r="KPM114" s="14"/>
      <c r="KPN114" s="14"/>
      <c r="KPO114" s="14"/>
      <c r="KPP114" s="14"/>
      <c r="KPQ114" s="14"/>
      <c r="KPR114" s="14"/>
      <c r="KPS114" s="14"/>
      <c r="KPT114" s="14"/>
      <c r="KPU114" s="14"/>
      <c r="KPV114" s="14"/>
      <c r="KPW114" s="14"/>
      <c r="KPX114" s="14"/>
      <c r="KPY114" s="14"/>
      <c r="KPZ114" s="14"/>
      <c r="KQA114" s="14"/>
      <c r="KQB114" s="14"/>
      <c r="KQC114" s="14"/>
      <c r="KQD114" s="14"/>
      <c r="KQE114" s="14"/>
      <c r="KQF114" s="14"/>
      <c r="KQG114" s="14"/>
      <c r="KQH114" s="14"/>
      <c r="KQI114" s="14"/>
      <c r="KQJ114" s="14"/>
      <c r="KQK114" s="14"/>
      <c r="KQL114" s="14"/>
      <c r="KQM114" s="14"/>
      <c r="KQN114" s="14"/>
      <c r="KQO114" s="14"/>
      <c r="KQP114" s="14"/>
      <c r="KQQ114" s="14"/>
      <c r="KQR114" s="14"/>
      <c r="KQS114" s="14"/>
      <c r="KQT114" s="14"/>
      <c r="KQU114" s="14"/>
      <c r="KQV114" s="14"/>
      <c r="KQW114" s="14"/>
      <c r="KQX114" s="14"/>
      <c r="KQY114" s="14"/>
      <c r="KQZ114" s="14"/>
      <c r="KRA114" s="14"/>
      <c r="KRB114" s="14"/>
      <c r="KRC114" s="14"/>
      <c r="KRD114" s="14"/>
      <c r="KRE114" s="14"/>
      <c r="KRF114" s="14"/>
      <c r="KRG114" s="14"/>
      <c r="KRH114" s="14"/>
      <c r="KRI114" s="14"/>
      <c r="KRJ114" s="14"/>
      <c r="KRK114" s="14"/>
      <c r="KRL114" s="14"/>
      <c r="KRM114" s="14"/>
      <c r="KRN114" s="14"/>
      <c r="KRO114" s="14"/>
      <c r="KRP114" s="14"/>
      <c r="KRQ114" s="14"/>
      <c r="KRR114" s="14"/>
      <c r="KRS114" s="14"/>
      <c r="KRT114" s="14"/>
      <c r="KRU114" s="14"/>
      <c r="KRV114" s="14"/>
      <c r="KRW114" s="14"/>
      <c r="KRX114" s="14"/>
      <c r="KRY114" s="14"/>
      <c r="KRZ114" s="14"/>
      <c r="KSA114" s="14"/>
      <c r="KSB114" s="14"/>
      <c r="KSC114" s="14"/>
      <c r="KSD114" s="14"/>
      <c r="KSE114" s="14"/>
      <c r="KSF114" s="14"/>
      <c r="KSG114" s="14"/>
      <c r="KSH114" s="14"/>
      <c r="KSI114" s="14"/>
      <c r="KSJ114" s="14"/>
      <c r="KSK114" s="14"/>
      <c r="KSL114" s="14"/>
      <c r="KSM114" s="14"/>
      <c r="KSN114" s="14"/>
      <c r="KSO114" s="14"/>
      <c r="KSP114" s="14"/>
      <c r="KSQ114" s="14"/>
      <c r="KSR114" s="14"/>
      <c r="KSS114" s="14"/>
      <c r="KST114" s="14"/>
      <c r="KSU114" s="14"/>
      <c r="KSV114" s="14"/>
      <c r="KSW114" s="14"/>
      <c r="KSX114" s="14"/>
      <c r="KSY114" s="14"/>
      <c r="KSZ114" s="14"/>
      <c r="KTA114" s="14"/>
      <c r="KTB114" s="14"/>
      <c r="KTC114" s="14"/>
      <c r="KTD114" s="14"/>
      <c r="KTE114" s="14"/>
      <c r="KTF114" s="14"/>
      <c r="KTG114" s="14"/>
      <c r="KTH114" s="14"/>
      <c r="KTI114" s="14"/>
      <c r="KTJ114" s="14"/>
      <c r="KTK114" s="14"/>
      <c r="KTL114" s="14"/>
      <c r="KTM114" s="14"/>
      <c r="KTN114" s="14"/>
      <c r="KTO114" s="14"/>
      <c r="KTP114" s="14"/>
      <c r="KTQ114" s="14"/>
      <c r="KTR114" s="14"/>
      <c r="KTS114" s="14"/>
      <c r="KTT114" s="14"/>
      <c r="KTU114" s="14"/>
      <c r="KTV114" s="14"/>
      <c r="KTW114" s="14"/>
      <c r="KTX114" s="14"/>
      <c r="KTY114" s="14"/>
      <c r="KTZ114" s="14"/>
      <c r="KUA114" s="14"/>
      <c r="KUB114" s="14"/>
      <c r="KUC114" s="14"/>
      <c r="KUD114" s="14"/>
      <c r="KUE114" s="14"/>
      <c r="KUF114" s="14"/>
      <c r="KUG114" s="14"/>
      <c r="KUH114" s="14"/>
      <c r="KUI114" s="14"/>
      <c r="KUJ114" s="14"/>
      <c r="KUK114" s="14"/>
      <c r="KUL114" s="14"/>
      <c r="KUM114" s="14"/>
      <c r="KUN114" s="14"/>
      <c r="KUO114" s="14"/>
      <c r="KUP114" s="14"/>
      <c r="KUQ114" s="14"/>
      <c r="KUR114" s="14"/>
      <c r="KUS114" s="14"/>
      <c r="KUT114" s="14"/>
      <c r="KUU114" s="14"/>
      <c r="KUV114" s="14"/>
      <c r="KUW114" s="14"/>
      <c r="KUX114" s="14"/>
      <c r="KUY114" s="14"/>
      <c r="KUZ114" s="14"/>
      <c r="KVA114" s="14"/>
      <c r="KVB114" s="14"/>
      <c r="KVC114" s="14"/>
      <c r="KVD114" s="14"/>
      <c r="KVE114" s="14"/>
      <c r="KVF114" s="14"/>
      <c r="KVG114" s="14"/>
      <c r="KVH114" s="14"/>
      <c r="KVI114" s="14"/>
      <c r="KVJ114" s="14"/>
      <c r="KVK114" s="14"/>
      <c r="KVL114" s="14"/>
      <c r="KVM114" s="14"/>
      <c r="KVN114" s="14"/>
      <c r="KVO114" s="14"/>
      <c r="KVP114" s="14"/>
      <c r="KVQ114" s="14"/>
      <c r="KVR114" s="14"/>
      <c r="KVS114" s="14"/>
      <c r="KVT114" s="14"/>
      <c r="KVU114" s="14"/>
      <c r="KVV114" s="14"/>
      <c r="KVW114" s="14"/>
      <c r="KVX114" s="14"/>
      <c r="KVY114" s="14"/>
      <c r="KVZ114" s="14"/>
      <c r="KWA114" s="14"/>
      <c r="KWB114" s="14"/>
      <c r="KWC114" s="14"/>
      <c r="KWD114" s="14"/>
      <c r="KWE114" s="14"/>
      <c r="KWF114" s="14"/>
      <c r="KWG114" s="14"/>
      <c r="KWH114" s="14"/>
      <c r="KWI114" s="14"/>
      <c r="KWJ114" s="14"/>
      <c r="KWK114" s="14"/>
      <c r="KWL114" s="14"/>
      <c r="KWM114" s="14"/>
      <c r="KWN114" s="14"/>
      <c r="KWO114" s="14"/>
      <c r="KWP114" s="14"/>
      <c r="KWQ114" s="14"/>
      <c r="KWR114" s="14"/>
      <c r="KWS114" s="14"/>
      <c r="KWT114" s="14"/>
      <c r="KWU114" s="14"/>
      <c r="KWV114" s="14"/>
      <c r="KWW114" s="14"/>
      <c r="KWX114" s="14"/>
      <c r="KWY114" s="14"/>
      <c r="KWZ114" s="14"/>
      <c r="KXA114" s="14"/>
      <c r="KXB114" s="14"/>
      <c r="KXC114" s="14"/>
      <c r="KXD114" s="14"/>
      <c r="KXE114" s="14"/>
      <c r="KXF114" s="14"/>
      <c r="KXG114" s="14"/>
      <c r="KXH114" s="14"/>
      <c r="KXI114" s="14"/>
      <c r="KXJ114" s="14"/>
      <c r="KXK114" s="14"/>
      <c r="KXL114" s="14"/>
      <c r="KXM114" s="14"/>
      <c r="KXN114" s="14"/>
      <c r="KXO114" s="14"/>
      <c r="KXP114" s="14"/>
      <c r="KXQ114" s="14"/>
      <c r="KXR114" s="14"/>
      <c r="KXS114" s="14"/>
      <c r="KXT114" s="14"/>
      <c r="KXU114" s="14"/>
      <c r="KXV114" s="14"/>
      <c r="KXW114" s="14"/>
      <c r="KXX114" s="14"/>
      <c r="KXY114" s="14"/>
      <c r="KXZ114" s="14"/>
      <c r="KYA114" s="14"/>
      <c r="KYB114" s="14"/>
      <c r="KYC114" s="14"/>
      <c r="KYD114" s="14"/>
      <c r="KYE114" s="14"/>
      <c r="KYF114" s="14"/>
      <c r="KYG114" s="14"/>
      <c r="KYH114" s="14"/>
      <c r="KYI114" s="14"/>
      <c r="KYJ114" s="14"/>
      <c r="KYK114" s="14"/>
      <c r="KYL114" s="14"/>
      <c r="KYM114" s="14"/>
      <c r="KYN114" s="14"/>
      <c r="KYO114" s="14"/>
      <c r="KYP114" s="14"/>
      <c r="KYQ114" s="14"/>
      <c r="KYR114" s="14"/>
      <c r="KYS114" s="14"/>
      <c r="KYT114" s="14"/>
      <c r="KYU114" s="14"/>
      <c r="KYV114" s="14"/>
      <c r="KYW114" s="14"/>
      <c r="KYX114" s="14"/>
      <c r="KYY114" s="14"/>
      <c r="KYZ114" s="14"/>
      <c r="KZA114" s="14"/>
      <c r="KZB114" s="14"/>
      <c r="KZC114" s="14"/>
      <c r="KZD114" s="14"/>
      <c r="KZE114" s="14"/>
      <c r="KZF114" s="14"/>
      <c r="KZG114" s="14"/>
      <c r="KZH114" s="14"/>
      <c r="KZI114" s="14"/>
      <c r="KZJ114" s="14"/>
      <c r="KZK114" s="14"/>
      <c r="KZL114" s="14"/>
      <c r="KZM114" s="14"/>
      <c r="KZN114" s="14"/>
      <c r="KZO114" s="14"/>
      <c r="KZP114" s="14"/>
      <c r="KZQ114" s="14"/>
      <c r="KZR114" s="14"/>
      <c r="KZS114" s="14"/>
      <c r="KZT114" s="14"/>
      <c r="KZU114" s="14"/>
      <c r="KZV114" s="14"/>
      <c r="KZW114" s="14"/>
      <c r="KZX114" s="14"/>
      <c r="KZY114" s="14"/>
      <c r="KZZ114" s="14"/>
      <c r="LAA114" s="14"/>
      <c r="LAB114" s="14"/>
      <c r="LAC114" s="14"/>
      <c r="LAD114" s="14"/>
      <c r="LAE114" s="14"/>
      <c r="LAF114" s="14"/>
      <c r="LAG114" s="14"/>
      <c r="LAH114" s="14"/>
      <c r="LAI114" s="14"/>
      <c r="LAJ114" s="14"/>
      <c r="LAK114" s="14"/>
      <c r="LAL114" s="14"/>
      <c r="LAM114" s="14"/>
      <c r="LAN114" s="14"/>
      <c r="LAO114" s="14"/>
      <c r="LAP114" s="14"/>
      <c r="LAQ114" s="14"/>
      <c r="LAR114" s="14"/>
      <c r="LAS114" s="14"/>
      <c r="LAT114" s="14"/>
      <c r="LAU114" s="14"/>
      <c r="LAV114" s="14"/>
      <c r="LAW114" s="14"/>
      <c r="LAX114" s="14"/>
      <c r="LAY114" s="14"/>
      <c r="LAZ114" s="14"/>
      <c r="LBA114" s="14"/>
      <c r="LBB114" s="14"/>
      <c r="LBC114" s="14"/>
      <c r="LBD114" s="14"/>
      <c r="LBE114" s="14"/>
      <c r="LBF114" s="14"/>
      <c r="LBG114" s="14"/>
      <c r="LBH114" s="14"/>
      <c r="LBI114" s="14"/>
      <c r="LBJ114" s="14"/>
      <c r="LBK114" s="14"/>
      <c r="LBL114" s="14"/>
      <c r="LBM114" s="14"/>
      <c r="LBN114" s="14"/>
      <c r="LBO114" s="14"/>
      <c r="LBP114" s="14"/>
      <c r="LBQ114" s="14"/>
      <c r="LBR114" s="14"/>
      <c r="LBS114" s="14"/>
      <c r="LBT114" s="14"/>
      <c r="LBU114" s="14"/>
      <c r="LBV114" s="14"/>
      <c r="LBW114" s="14"/>
      <c r="LBX114" s="14"/>
      <c r="LBY114" s="14"/>
      <c r="LBZ114" s="14"/>
      <c r="LCA114" s="14"/>
      <c r="LCB114" s="14"/>
      <c r="LCC114" s="14"/>
      <c r="LCD114" s="14"/>
      <c r="LCE114" s="14"/>
      <c r="LCF114" s="14"/>
      <c r="LCG114" s="14"/>
      <c r="LCH114" s="14"/>
      <c r="LCI114" s="14"/>
      <c r="LCJ114" s="14"/>
      <c r="LCK114" s="14"/>
      <c r="LCL114" s="14"/>
    </row>
    <row r="115" spans="1:112 7200:8202" s="13" customFormat="1" ht="0.75" hidden="1" customHeight="1" x14ac:dyDescent="0.25">
      <c r="A115" s="200"/>
      <c r="B115" s="198"/>
      <c r="C115" s="199"/>
      <c r="D115" s="201"/>
      <c r="E115" s="335"/>
      <c r="F115" s="125"/>
      <c r="G115" s="336"/>
      <c r="H115" s="337"/>
      <c r="I115" s="325"/>
      <c r="J115" s="325"/>
      <c r="K115" s="326"/>
      <c r="L115" s="320"/>
      <c r="M115" s="323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4"/>
      <c r="CK115" s="14"/>
      <c r="CL115" s="14"/>
      <c r="CM115" s="14"/>
      <c r="CN115" s="14"/>
      <c r="CO115" s="14"/>
      <c r="CP115" s="14"/>
      <c r="CQ115" s="14"/>
      <c r="CR115" s="14"/>
      <c r="CS115" s="14"/>
      <c r="CT115" s="14"/>
      <c r="CU115" s="14"/>
      <c r="CV115" s="14"/>
      <c r="CW115" s="14"/>
      <c r="CX115" s="14"/>
      <c r="CY115" s="14"/>
      <c r="CZ115" s="14"/>
      <c r="DA115" s="14"/>
      <c r="DB115" s="14"/>
      <c r="DC115" s="14"/>
      <c r="DD115" s="14"/>
      <c r="DE115" s="14"/>
      <c r="DF115" s="14"/>
      <c r="DG115" s="14"/>
      <c r="DH115" s="31"/>
      <c r="JSM115" s="17"/>
      <c r="JSN115" s="14"/>
      <c r="JSO115" s="14"/>
      <c r="JSP115" s="14"/>
      <c r="JSQ115" s="14"/>
      <c r="JSR115" s="14"/>
      <c r="JSS115" s="14"/>
      <c r="JST115" s="14"/>
      <c r="JSU115" s="14"/>
      <c r="JSV115" s="14"/>
      <c r="JSW115" s="14"/>
      <c r="JSX115" s="14"/>
      <c r="JSY115" s="14"/>
      <c r="JSZ115" s="14"/>
      <c r="JTA115" s="14"/>
      <c r="JTB115" s="14"/>
      <c r="JTC115" s="14"/>
      <c r="JTD115" s="14"/>
      <c r="JTE115" s="14"/>
      <c r="JTF115" s="14"/>
      <c r="JTG115" s="14"/>
      <c r="JTH115" s="14"/>
      <c r="JTI115" s="14"/>
      <c r="JTJ115" s="14"/>
      <c r="JTK115" s="14"/>
      <c r="JTL115" s="14"/>
      <c r="JTM115" s="14"/>
      <c r="JTN115" s="14"/>
      <c r="JTO115" s="14"/>
      <c r="JTP115" s="14"/>
      <c r="JTQ115" s="14"/>
      <c r="JTR115" s="14"/>
      <c r="JTS115" s="14"/>
      <c r="JTT115" s="14"/>
      <c r="JTU115" s="14"/>
      <c r="JTV115" s="14"/>
      <c r="JTW115" s="14"/>
      <c r="JTX115" s="14"/>
      <c r="JTY115" s="14"/>
      <c r="JTZ115" s="14"/>
      <c r="JUA115" s="14"/>
      <c r="JUB115" s="14"/>
      <c r="JUC115" s="14"/>
      <c r="JUD115" s="14"/>
      <c r="JUE115" s="14"/>
      <c r="JUF115" s="14"/>
      <c r="JUG115" s="14"/>
      <c r="JUH115" s="14"/>
      <c r="JUI115" s="14"/>
      <c r="JUJ115" s="14"/>
      <c r="JUK115" s="14"/>
      <c r="JUL115" s="14"/>
      <c r="JUM115" s="14"/>
      <c r="JUN115" s="14"/>
      <c r="JUO115" s="14"/>
      <c r="JUP115" s="14"/>
      <c r="JUQ115" s="14"/>
      <c r="JUR115" s="14"/>
      <c r="JUS115" s="14"/>
      <c r="JUT115" s="14"/>
      <c r="JUU115" s="14"/>
      <c r="JUV115" s="14"/>
      <c r="JUW115" s="14"/>
      <c r="JUX115" s="14"/>
      <c r="JUY115" s="14"/>
      <c r="JUZ115" s="14"/>
      <c r="JVA115" s="14"/>
      <c r="JVB115" s="14"/>
      <c r="JVC115" s="14"/>
      <c r="JVD115" s="14"/>
      <c r="JVE115" s="14"/>
      <c r="JVF115" s="14"/>
      <c r="JVG115" s="14"/>
      <c r="JVH115" s="14"/>
      <c r="JVI115" s="14"/>
      <c r="JVJ115" s="14"/>
      <c r="JVK115" s="14"/>
      <c r="JVL115" s="14"/>
      <c r="JVM115" s="14"/>
      <c r="JVN115" s="14"/>
      <c r="JVO115" s="14"/>
      <c r="JVP115" s="14"/>
      <c r="JVQ115" s="14"/>
      <c r="JVR115" s="14"/>
      <c r="JVS115" s="14"/>
      <c r="JVT115" s="14"/>
      <c r="JVU115" s="14"/>
      <c r="JVV115" s="14"/>
      <c r="JVW115" s="14"/>
      <c r="JVX115" s="14"/>
      <c r="JVY115" s="14"/>
      <c r="JVZ115" s="14"/>
      <c r="JWA115" s="14"/>
      <c r="JWB115" s="14"/>
      <c r="JWC115" s="14"/>
      <c r="JWD115" s="14"/>
      <c r="JWE115" s="14"/>
      <c r="JWF115" s="14"/>
      <c r="JWG115" s="14"/>
      <c r="JWH115" s="14"/>
      <c r="JWI115" s="14"/>
      <c r="JWJ115" s="14"/>
      <c r="JWK115" s="14"/>
      <c r="JWL115" s="14"/>
      <c r="JWM115" s="14"/>
      <c r="JWN115" s="14"/>
      <c r="JWO115" s="14"/>
      <c r="JWP115" s="14"/>
      <c r="JWQ115" s="14"/>
      <c r="JWR115" s="14"/>
      <c r="JWS115" s="14"/>
      <c r="JWT115" s="14"/>
      <c r="JWU115" s="14"/>
      <c r="JWV115" s="14"/>
      <c r="JWW115" s="14"/>
      <c r="JWX115" s="14"/>
      <c r="JWY115" s="14"/>
      <c r="JWZ115" s="14"/>
      <c r="JXA115" s="14"/>
      <c r="JXB115" s="14"/>
      <c r="JXC115" s="14"/>
      <c r="JXD115" s="14"/>
      <c r="JXE115" s="14"/>
      <c r="JXF115" s="14"/>
      <c r="JXG115" s="14"/>
      <c r="JXH115" s="14"/>
      <c r="JXI115" s="14"/>
      <c r="JXJ115" s="14"/>
      <c r="JXK115" s="14"/>
      <c r="JXL115" s="14"/>
      <c r="JXM115" s="14"/>
      <c r="JXN115" s="14"/>
      <c r="JXO115" s="14"/>
      <c r="JXP115" s="14"/>
      <c r="JXQ115" s="14"/>
      <c r="JXR115" s="14"/>
      <c r="JXS115" s="14"/>
      <c r="JXT115" s="14"/>
      <c r="JXU115" s="14"/>
      <c r="JXV115" s="14"/>
      <c r="JXW115" s="14"/>
      <c r="JXX115" s="14"/>
      <c r="JXY115" s="14"/>
      <c r="JXZ115" s="14"/>
      <c r="JYA115" s="14"/>
      <c r="JYB115" s="14"/>
      <c r="JYC115" s="14"/>
      <c r="JYD115" s="14"/>
      <c r="JYE115" s="14"/>
      <c r="JYF115" s="14"/>
      <c r="JYG115" s="14"/>
      <c r="JYH115" s="14"/>
      <c r="JYI115" s="14"/>
      <c r="JYJ115" s="14"/>
      <c r="JYK115" s="14"/>
      <c r="JYL115" s="14"/>
      <c r="JYM115" s="14"/>
      <c r="JYN115" s="14"/>
      <c r="JYO115" s="14"/>
      <c r="JYP115" s="14"/>
      <c r="JYQ115" s="14"/>
      <c r="JYR115" s="14"/>
      <c r="JYS115" s="14"/>
      <c r="JYT115" s="14"/>
      <c r="JYU115" s="14"/>
      <c r="JYV115" s="14"/>
      <c r="JYW115" s="14"/>
      <c r="JYX115" s="14"/>
      <c r="JYY115" s="14"/>
      <c r="JYZ115" s="14"/>
      <c r="JZA115" s="14"/>
      <c r="JZB115" s="14"/>
      <c r="JZC115" s="14"/>
      <c r="JZD115" s="14"/>
      <c r="JZE115" s="14"/>
      <c r="JZF115" s="14"/>
      <c r="JZG115" s="14"/>
      <c r="JZH115" s="14"/>
      <c r="JZI115" s="14"/>
      <c r="JZJ115" s="14"/>
      <c r="JZK115" s="14"/>
      <c r="JZL115" s="14"/>
      <c r="JZM115" s="14"/>
      <c r="JZN115" s="14"/>
      <c r="JZO115" s="14"/>
      <c r="JZP115" s="14"/>
      <c r="JZQ115" s="14"/>
      <c r="JZR115" s="14"/>
      <c r="JZS115" s="14"/>
      <c r="JZT115" s="14"/>
      <c r="JZU115" s="14"/>
      <c r="JZV115" s="14"/>
      <c r="JZW115" s="14"/>
      <c r="JZX115" s="14"/>
      <c r="JZY115" s="14"/>
      <c r="JZZ115" s="14"/>
      <c r="KAA115" s="14"/>
      <c r="KAB115" s="14"/>
      <c r="KAC115" s="14"/>
      <c r="KAD115" s="14"/>
      <c r="KAE115" s="14"/>
      <c r="KAF115" s="14"/>
      <c r="KAG115" s="14"/>
      <c r="KAH115" s="14"/>
      <c r="KAI115" s="14"/>
      <c r="KAJ115" s="14"/>
      <c r="KAK115" s="14"/>
      <c r="KAL115" s="14"/>
      <c r="KAM115" s="14"/>
      <c r="KAN115" s="14"/>
      <c r="KAO115" s="14"/>
      <c r="KAP115" s="14"/>
      <c r="KAQ115" s="14"/>
      <c r="KAR115" s="14"/>
      <c r="KAS115" s="14"/>
      <c r="KAT115" s="14"/>
      <c r="KAU115" s="14"/>
      <c r="KAV115" s="14"/>
      <c r="KAW115" s="14"/>
      <c r="KAX115" s="14"/>
      <c r="KAY115" s="14"/>
      <c r="KAZ115" s="14"/>
      <c r="KBA115" s="14"/>
      <c r="KBB115" s="14"/>
      <c r="KBC115" s="14"/>
      <c r="KBD115" s="14"/>
      <c r="KBE115" s="14"/>
      <c r="KBF115" s="14"/>
      <c r="KBG115" s="14"/>
      <c r="KBH115" s="14"/>
      <c r="KBI115" s="14"/>
      <c r="KBJ115" s="14"/>
      <c r="KBK115" s="14"/>
      <c r="KBL115" s="14"/>
      <c r="KBM115" s="14"/>
      <c r="KBN115" s="14"/>
      <c r="KBO115" s="14"/>
      <c r="KBP115" s="14"/>
      <c r="KBQ115" s="14"/>
      <c r="KBR115" s="14"/>
      <c r="KBS115" s="14"/>
      <c r="KBT115" s="14"/>
      <c r="KBU115" s="14"/>
      <c r="KBV115" s="14"/>
      <c r="KBW115" s="14"/>
      <c r="KBX115" s="14"/>
      <c r="KBY115" s="14"/>
      <c r="KBZ115" s="14"/>
      <c r="KCA115" s="14"/>
      <c r="KCB115" s="14"/>
      <c r="KCC115" s="14"/>
      <c r="KCD115" s="14"/>
      <c r="KCE115" s="14"/>
      <c r="KCF115" s="14"/>
      <c r="KCG115" s="14"/>
      <c r="KCH115" s="14"/>
      <c r="KCI115" s="14"/>
      <c r="KCJ115" s="14"/>
      <c r="KCK115" s="14"/>
      <c r="KCL115" s="14"/>
      <c r="KCM115" s="14"/>
      <c r="KCN115" s="14"/>
      <c r="KCO115" s="14"/>
      <c r="KCP115" s="14"/>
      <c r="KCQ115" s="14"/>
      <c r="KCR115" s="14"/>
      <c r="KCS115" s="14"/>
      <c r="KCT115" s="14"/>
      <c r="KCU115" s="14"/>
      <c r="KCV115" s="14"/>
      <c r="KCW115" s="14"/>
      <c r="KCX115" s="14"/>
      <c r="KCY115" s="14"/>
      <c r="KCZ115" s="14"/>
      <c r="KDA115" s="14"/>
      <c r="KDB115" s="14"/>
      <c r="KDC115" s="14"/>
      <c r="KDD115" s="14"/>
      <c r="KDE115" s="14"/>
      <c r="KDF115" s="14"/>
      <c r="KDG115" s="14"/>
      <c r="KDH115" s="14"/>
      <c r="KDI115" s="14"/>
      <c r="KDJ115" s="14"/>
      <c r="KDK115" s="14"/>
      <c r="KDL115" s="14"/>
      <c r="KDM115" s="14"/>
      <c r="KDN115" s="14"/>
      <c r="KDO115" s="14"/>
      <c r="KDP115" s="14"/>
      <c r="KDQ115" s="14"/>
      <c r="KDR115" s="14"/>
      <c r="KDS115" s="14"/>
      <c r="KDT115" s="14"/>
      <c r="KDU115" s="14"/>
      <c r="KDV115" s="14"/>
      <c r="KDW115" s="14"/>
      <c r="KDX115" s="14"/>
      <c r="KDY115" s="14"/>
      <c r="KDZ115" s="14"/>
      <c r="KEA115" s="14"/>
      <c r="KEB115" s="14"/>
      <c r="KEC115" s="14"/>
      <c r="KED115" s="14"/>
      <c r="KEE115" s="14"/>
      <c r="KEF115" s="14"/>
      <c r="KEG115" s="14"/>
      <c r="KEH115" s="14"/>
      <c r="KEI115" s="14"/>
      <c r="KEJ115" s="14"/>
      <c r="KEK115" s="14"/>
      <c r="KEL115" s="14"/>
      <c r="KEM115" s="14"/>
      <c r="KEN115" s="14"/>
      <c r="KEO115" s="14"/>
      <c r="KEP115" s="14"/>
      <c r="KEQ115" s="14"/>
      <c r="KER115" s="14"/>
      <c r="KES115" s="14"/>
      <c r="KET115" s="14"/>
      <c r="KEU115" s="14"/>
      <c r="KEV115" s="14"/>
      <c r="KEW115" s="14"/>
      <c r="KEX115" s="14"/>
      <c r="KEY115" s="14"/>
      <c r="KEZ115" s="14"/>
      <c r="KFA115" s="14"/>
      <c r="KFB115" s="14"/>
      <c r="KFC115" s="14"/>
      <c r="KFD115" s="14"/>
      <c r="KFE115" s="14"/>
      <c r="KFF115" s="14"/>
      <c r="KFG115" s="14"/>
      <c r="KFH115" s="14"/>
      <c r="KFI115" s="14"/>
      <c r="KFJ115" s="14"/>
      <c r="KFK115" s="14"/>
      <c r="KFL115" s="14"/>
      <c r="KFM115" s="14"/>
      <c r="KFN115" s="14"/>
      <c r="KFO115" s="14"/>
      <c r="KFP115" s="14"/>
      <c r="KFQ115" s="14"/>
      <c r="KFR115" s="14"/>
      <c r="KFS115" s="14"/>
      <c r="KFT115" s="14"/>
      <c r="KFU115" s="14"/>
      <c r="KFV115" s="14"/>
      <c r="KFW115" s="14"/>
      <c r="KFX115" s="14"/>
      <c r="KFY115" s="14"/>
      <c r="KFZ115" s="14"/>
      <c r="KGA115" s="14"/>
      <c r="KGB115" s="14"/>
      <c r="KGC115" s="14"/>
      <c r="KGD115" s="14"/>
      <c r="KGE115" s="14"/>
      <c r="KGF115" s="14"/>
      <c r="KGG115" s="14"/>
      <c r="KGH115" s="14"/>
      <c r="KGI115" s="14"/>
      <c r="KGJ115" s="14"/>
      <c r="KGK115" s="14"/>
      <c r="KGL115" s="14"/>
      <c r="KGM115" s="14"/>
      <c r="KGN115" s="14"/>
      <c r="KGO115" s="14"/>
      <c r="KGP115" s="14"/>
      <c r="KGQ115" s="14"/>
      <c r="KGR115" s="14"/>
      <c r="KGS115" s="14"/>
      <c r="KGT115" s="14"/>
      <c r="KGU115" s="14"/>
      <c r="KGV115" s="14"/>
      <c r="KGW115" s="14"/>
      <c r="KGX115" s="14"/>
      <c r="KGY115" s="14"/>
      <c r="KGZ115" s="14"/>
      <c r="KHA115" s="14"/>
      <c r="KHB115" s="14"/>
      <c r="KHC115" s="14"/>
      <c r="KHD115" s="14"/>
      <c r="KHE115" s="14"/>
      <c r="KHF115" s="14"/>
      <c r="KHG115" s="14"/>
      <c r="KHH115" s="14"/>
      <c r="KHI115" s="14"/>
      <c r="KHJ115" s="14"/>
      <c r="KHK115" s="14"/>
      <c r="KHL115" s="14"/>
      <c r="KHM115" s="14"/>
      <c r="KHN115" s="14"/>
      <c r="KHO115" s="14"/>
      <c r="KHP115" s="14"/>
      <c r="KHQ115" s="14"/>
      <c r="KHR115" s="14"/>
      <c r="KHS115" s="14"/>
      <c r="KHT115" s="14"/>
      <c r="KHU115" s="14"/>
      <c r="KHV115" s="14"/>
      <c r="KHW115" s="14"/>
      <c r="KHX115" s="14"/>
      <c r="KHY115" s="14"/>
      <c r="KHZ115" s="14"/>
      <c r="KIA115" s="14"/>
      <c r="KIB115" s="14"/>
      <c r="KIC115" s="14"/>
      <c r="KID115" s="14"/>
      <c r="KIE115" s="14"/>
      <c r="KIF115" s="14"/>
      <c r="KIG115" s="14"/>
      <c r="KIH115" s="14"/>
      <c r="KII115" s="14"/>
      <c r="KIJ115" s="14"/>
      <c r="KIK115" s="14"/>
      <c r="KIL115" s="14"/>
      <c r="KIM115" s="14"/>
      <c r="KIN115" s="14"/>
      <c r="KIO115" s="14"/>
      <c r="KIP115" s="14"/>
      <c r="KIQ115" s="14"/>
      <c r="KIR115" s="14"/>
      <c r="KIS115" s="14"/>
      <c r="KIT115" s="14"/>
      <c r="KIU115" s="14"/>
      <c r="KIV115" s="14"/>
      <c r="KIW115" s="14"/>
      <c r="KIX115" s="14"/>
      <c r="KIY115" s="14"/>
      <c r="KIZ115" s="14"/>
      <c r="KJA115" s="14"/>
      <c r="KJB115" s="14"/>
      <c r="KJC115" s="14"/>
      <c r="KJD115" s="14"/>
      <c r="KJE115" s="14"/>
      <c r="KJF115" s="14"/>
      <c r="KJG115" s="14"/>
      <c r="KJH115" s="14"/>
      <c r="KJI115" s="14"/>
      <c r="KJJ115" s="14"/>
      <c r="KJK115" s="14"/>
      <c r="KJL115" s="14"/>
      <c r="KJM115" s="14"/>
      <c r="KJN115" s="14"/>
      <c r="KJO115" s="14"/>
      <c r="KJP115" s="14"/>
      <c r="KJQ115" s="14"/>
      <c r="KJR115" s="14"/>
      <c r="KJS115" s="14"/>
      <c r="KJT115" s="14"/>
      <c r="KJU115" s="14"/>
      <c r="KJV115" s="14"/>
      <c r="KJW115" s="14"/>
      <c r="KJX115" s="14"/>
      <c r="KJY115" s="14"/>
      <c r="KJZ115" s="14"/>
      <c r="KKA115" s="14"/>
      <c r="KKB115" s="14"/>
      <c r="KKC115" s="14"/>
      <c r="KKD115" s="14"/>
      <c r="KKE115" s="14"/>
      <c r="KKF115" s="14"/>
      <c r="KKG115" s="14"/>
      <c r="KKH115" s="14"/>
      <c r="KKI115" s="14"/>
      <c r="KKJ115" s="14"/>
      <c r="KKK115" s="14"/>
      <c r="KKL115" s="14"/>
      <c r="KKM115" s="14"/>
      <c r="KKN115" s="14"/>
      <c r="KKO115" s="14"/>
      <c r="KKP115" s="14"/>
      <c r="KKQ115" s="14"/>
      <c r="KKR115" s="14"/>
      <c r="KKS115" s="14"/>
      <c r="KKT115" s="14"/>
      <c r="KKU115" s="14"/>
      <c r="KKV115" s="14"/>
      <c r="KKW115" s="14"/>
      <c r="KKX115" s="14"/>
      <c r="KKY115" s="14"/>
      <c r="KKZ115" s="14"/>
      <c r="KLA115" s="14"/>
      <c r="KLB115" s="14"/>
      <c r="KLC115" s="14"/>
      <c r="KLD115" s="14"/>
      <c r="KLE115" s="14"/>
      <c r="KLF115" s="14"/>
      <c r="KLG115" s="14"/>
      <c r="KLH115" s="14"/>
      <c r="KLI115" s="14"/>
      <c r="KLJ115" s="14"/>
      <c r="KLK115" s="14"/>
      <c r="KLL115" s="14"/>
      <c r="KLM115" s="14"/>
      <c r="KLN115" s="14"/>
      <c r="KLO115" s="14"/>
      <c r="KLP115" s="14"/>
      <c r="KLQ115" s="14"/>
      <c r="KLR115" s="14"/>
      <c r="KLS115" s="14"/>
      <c r="KLT115" s="14"/>
      <c r="KLU115" s="14"/>
      <c r="KLV115" s="14"/>
      <c r="KLW115" s="14"/>
      <c r="KLX115" s="14"/>
      <c r="KLY115" s="14"/>
      <c r="KLZ115" s="14"/>
      <c r="KMA115" s="14"/>
      <c r="KMB115" s="14"/>
      <c r="KMC115" s="14"/>
      <c r="KMD115" s="14"/>
      <c r="KME115" s="14"/>
      <c r="KMF115" s="14"/>
      <c r="KMG115" s="14"/>
      <c r="KMH115" s="14"/>
      <c r="KMI115" s="14"/>
      <c r="KMJ115" s="14"/>
      <c r="KMK115" s="14"/>
      <c r="KML115" s="14"/>
      <c r="KMM115" s="14"/>
      <c r="KMN115" s="14"/>
      <c r="KMO115" s="14"/>
      <c r="KMP115" s="14"/>
      <c r="KMQ115" s="14"/>
      <c r="KMR115" s="14"/>
      <c r="KMS115" s="14"/>
      <c r="KMT115" s="14"/>
      <c r="KMU115" s="14"/>
      <c r="KMV115" s="14"/>
      <c r="KMW115" s="14"/>
      <c r="KMX115" s="14"/>
      <c r="KMY115" s="14"/>
      <c r="KMZ115" s="14"/>
      <c r="KNA115" s="14"/>
      <c r="KNB115" s="14"/>
      <c r="KNC115" s="14"/>
      <c r="KND115" s="14"/>
      <c r="KNE115" s="14"/>
      <c r="KNF115" s="14"/>
      <c r="KNG115" s="14"/>
      <c r="KNH115" s="14"/>
      <c r="KNI115" s="14"/>
      <c r="KNJ115" s="14"/>
      <c r="KNK115" s="14"/>
      <c r="KNL115" s="14"/>
      <c r="KNM115" s="14"/>
      <c r="KNN115" s="14"/>
      <c r="KNO115" s="14"/>
      <c r="KNP115" s="14"/>
      <c r="KNQ115" s="14"/>
      <c r="KNR115" s="14"/>
      <c r="KNS115" s="14"/>
      <c r="KNT115" s="14"/>
      <c r="KNU115" s="14"/>
      <c r="KNV115" s="14"/>
      <c r="KNW115" s="14"/>
      <c r="KNX115" s="14"/>
      <c r="KNY115" s="14"/>
      <c r="KNZ115" s="14"/>
      <c r="KOA115" s="14"/>
      <c r="KOB115" s="14"/>
      <c r="KOC115" s="14"/>
      <c r="KOD115" s="14"/>
      <c r="KOE115" s="14"/>
      <c r="KOF115" s="14"/>
      <c r="KOG115" s="14"/>
      <c r="KOH115" s="14"/>
      <c r="KOI115" s="14"/>
      <c r="KOJ115" s="14"/>
      <c r="KOK115" s="14"/>
      <c r="KOL115" s="14"/>
      <c r="KOM115" s="14"/>
      <c r="KON115" s="14"/>
      <c r="KOO115" s="14"/>
      <c r="KOP115" s="14"/>
      <c r="KOQ115" s="14"/>
      <c r="KOR115" s="14"/>
      <c r="KOS115" s="14"/>
      <c r="KOT115" s="14"/>
      <c r="KOU115" s="14"/>
      <c r="KOV115" s="14"/>
      <c r="KOW115" s="14"/>
      <c r="KOX115" s="14"/>
      <c r="KOY115" s="14"/>
      <c r="KOZ115" s="14"/>
      <c r="KPA115" s="14"/>
      <c r="KPB115" s="14"/>
      <c r="KPC115" s="14"/>
      <c r="KPD115" s="14"/>
      <c r="KPE115" s="14"/>
      <c r="KPF115" s="14"/>
      <c r="KPG115" s="14"/>
      <c r="KPH115" s="14"/>
      <c r="KPI115" s="14"/>
      <c r="KPJ115" s="14"/>
      <c r="KPK115" s="14"/>
      <c r="KPL115" s="14"/>
      <c r="KPM115" s="14"/>
      <c r="KPN115" s="14"/>
      <c r="KPO115" s="14"/>
      <c r="KPP115" s="14"/>
      <c r="KPQ115" s="14"/>
      <c r="KPR115" s="14"/>
      <c r="KPS115" s="14"/>
      <c r="KPT115" s="14"/>
      <c r="KPU115" s="14"/>
      <c r="KPV115" s="14"/>
      <c r="KPW115" s="14"/>
      <c r="KPX115" s="14"/>
      <c r="KPY115" s="14"/>
      <c r="KPZ115" s="14"/>
      <c r="KQA115" s="14"/>
      <c r="KQB115" s="14"/>
      <c r="KQC115" s="14"/>
      <c r="KQD115" s="14"/>
      <c r="KQE115" s="14"/>
      <c r="KQF115" s="14"/>
      <c r="KQG115" s="14"/>
      <c r="KQH115" s="14"/>
      <c r="KQI115" s="14"/>
      <c r="KQJ115" s="14"/>
      <c r="KQK115" s="14"/>
      <c r="KQL115" s="14"/>
      <c r="KQM115" s="14"/>
      <c r="KQN115" s="14"/>
      <c r="KQO115" s="14"/>
      <c r="KQP115" s="14"/>
      <c r="KQQ115" s="14"/>
      <c r="KQR115" s="14"/>
      <c r="KQS115" s="14"/>
      <c r="KQT115" s="14"/>
      <c r="KQU115" s="14"/>
      <c r="KQV115" s="14"/>
      <c r="KQW115" s="14"/>
      <c r="KQX115" s="14"/>
      <c r="KQY115" s="14"/>
      <c r="KQZ115" s="14"/>
      <c r="KRA115" s="14"/>
      <c r="KRB115" s="14"/>
      <c r="KRC115" s="14"/>
      <c r="KRD115" s="14"/>
      <c r="KRE115" s="14"/>
      <c r="KRF115" s="14"/>
      <c r="KRG115" s="14"/>
      <c r="KRH115" s="14"/>
      <c r="KRI115" s="14"/>
      <c r="KRJ115" s="14"/>
      <c r="KRK115" s="14"/>
      <c r="KRL115" s="14"/>
      <c r="KRM115" s="14"/>
      <c r="KRN115" s="14"/>
      <c r="KRO115" s="14"/>
      <c r="KRP115" s="14"/>
      <c r="KRQ115" s="14"/>
      <c r="KRR115" s="14"/>
      <c r="KRS115" s="14"/>
      <c r="KRT115" s="14"/>
      <c r="KRU115" s="14"/>
      <c r="KRV115" s="14"/>
      <c r="KRW115" s="14"/>
      <c r="KRX115" s="14"/>
      <c r="KRY115" s="14"/>
      <c r="KRZ115" s="14"/>
      <c r="KSA115" s="14"/>
      <c r="KSB115" s="14"/>
      <c r="KSC115" s="14"/>
      <c r="KSD115" s="14"/>
      <c r="KSE115" s="14"/>
      <c r="KSF115" s="14"/>
      <c r="KSG115" s="14"/>
      <c r="KSH115" s="14"/>
      <c r="KSI115" s="14"/>
      <c r="KSJ115" s="14"/>
      <c r="KSK115" s="14"/>
      <c r="KSL115" s="14"/>
      <c r="KSM115" s="14"/>
      <c r="KSN115" s="14"/>
      <c r="KSO115" s="14"/>
      <c r="KSP115" s="14"/>
      <c r="KSQ115" s="14"/>
      <c r="KSR115" s="14"/>
      <c r="KSS115" s="14"/>
      <c r="KST115" s="14"/>
      <c r="KSU115" s="14"/>
      <c r="KSV115" s="14"/>
      <c r="KSW115" s="14"/>
      <c r="KSX115" s="14"/>
      <c r="KSY115" s="14"/>
      <c r="KSZ115" s="14"/>
      <c r="KTA115" s="14"/>
      <c r="KTB115" s="14"/>
      <c r="KTC115" s="14"/>
      <c r="KTD115" s="14"/>
      <c r="KTE115" s="14"/>
      <c r="KTF115" s="14"/>
      <c r="KTG115" s="14"/>
      <c r="KTH115" s="14"/>
      <c r="KTI115" s="14"/>
      <c r="KTJ115" s="14"/>
      <c r="KTK115" s="14"/>
      <c r="KTL115" s="14"/>
      <c r="KTM115" s="14"/>
      <c r="KTN115" s="14"/>
      <c r="KTO115" s="14"/>
      <c r="KTP115" s="14"/>
      <c r="KTQ115" s="14"/>
      <c r="KTR115" s="14"/>
      <c r="KTS115" s="14"/>
      <c r="KTT115" s="14"/>
      <c r="KTU115" s="14"/>
      <c r="KTV115" s="14"/>
      <c r="KTW115" s="14"/>
      <c r="KTX115" s="14"/>
      <c r="KTY115" s="14"/>
      <c r="KTZ115" s="14"/>
      <c r="KUA115" s="14"/>
      <c r="KUB115" s="14"/>
      <c r="KUC115" s="14"/>
      <c r="KUD115" s="14"/>
      <c r="KUE115" s="14"/>
      <c r="KUF115" s="14"/>
      <c r="KUG115" s="14"/>
      <c r="KUH115" s="14"/>
      <c r="KUI115" s="14"/>
      <c r="KUJ115" s="14"/>
      <c r="KUK115" s="14"/>
      <c r="KUL115" s="14"/>
      <c r="KUM115" s="14"/>
      <c r="KUN115" s="14"/>
      <c r="KUO115" s="14"/>
      <c r="KUP115" s="14"/>
      <c r="KUQ115" s="14"/>
      <c r="KUR115" s="14"/>
      <c r="KUS115" s="14"/>
      <c r="KUT115" s="14"/>
      <c r="KUU115" s="14"/>
      <c r="KUV115" s="14"/>
      <c r="KUW115" s="14"/>
      <c r="KUX115" s="14"/>
      <c r="KUY115" s="14"/>
      <c r="KUZ115" s="14"/>
      <c r="KVA115" s="14"/>
      <c r="KVB115" s="14"/>
      <c r="KVC115" s="14"/>
      <c r="KVD115" s="14"/>
      <c r="KVE115" s="14"/>
      <c r="KVF115" s="14"/>
      <c r="KVG115" s="14"/>
      <c r="KVH115" s="14"/>
      <c r="KVI115" s="14"/>
      <c r="KVJ115" s="14"/>
      <c r="KVK115" s="14"/>
      <c r="KVL115" s="14"/>
      <c r="KVM115" s="14"/>
      <c r="KVN115" s="14"/>
      <c r="KVO115" s="14"/>
      <c r="KVP115" s="14"/>
      <c r="KVQ115" s="14"/>
      <c r="KVR115" s="14"/>
      <c r="KVS115" s="14"/>
      <c r="KVT115" s="14"/>
      <c r="KVU115" s="14"/>
      <c r="KVV115" s="14"/>
      <c r="KVW115" s="14"/>
      <c r="KVX115" s="14"/>
      <c r="KVY115" s="14"/>
      <c r="KVZ115" s="14"/>
      <c r="KWA115" s="14"/>
      <c r="KWB115" s="14"/>
      <c r="KWC115" s="14"/>
      <c r="KWD115" s="14"/>
      <c r="KWE115" s="14"/>
      <c r="KWF115" s="14"/>
      <c r="KWG115" s="14"/>
      <c r="KWH115" s="14"/>
      <c r="KWI115" s="14"/>
      <c r="KWJ115" s="14"/>
      <c r="KWK115" s="14"/>
      <c r="KWL115" s="14"/>
      <c r="KWM115" s="14"/>
      <c r="KWN115" s="14"/>
      <c r="KWO115" s="14"/>
      <c r="KWP115" s="14"/>
      <c r="KWQ115" s="14"/>
      <c r="KWR115" s="14"/>
      <c r="KWS115" s="14"/>
      <c r="KWT115" s="14"/>
      <c r="KWU115" s="14"/>
      <c r="KWV115" s="14"/>
      <c r="KWW115" s="14"/>
      <c r="KWX115" s="14"/>
      <c r="KWY115" s="14"/>
      <c r="KWZ115" s="14"/>
      <c r="KXA115" s="14"/>
      <c r="KXB115" s="14"/>
      <c r="KXC115" s="14"/>
      <c r="KXD115" s="14"/>
      <c r="KXE115" s="14"/>
      <c r="KXF115" s="14"/>
      <c r="KXG115" s="14"/>
      <c r="KXH115" s="14"/>
      <c r="KXI115" s="14"/>
      <c r="KXJ115" s="14"/>
      <c r="KXK115" s="14"/>
      <c r="KXL115" s="14"/>
      <c r="KXM115" s="14"/>
      <c r="KXN115" s="14"/>
      <c r="KXO115" s="14"/>
      <c r="KXP115" s="14"/>
      <c r="KXQ115" s="14"/>
      <c r="KXR115" s="14"/>
      <c r="KXS115" s="14"/>
      <c r="KXT115" s="14"/>
      <c r="KXU115" s="14"/>
      <c r="KXV115" s="14"/>
      <c r="KXW115" s="14"/>
      <c r="KXX115" s="14"/>
      <c r="KXY115" s="14"/>
      <c r="KXZ115" s="14"/>
      <c r="KYA115" s="14"/>
      <c r="KYB115" s="14"/>
      <c r="KYC115" s="14"/>
      <c r="KYD115" s="14"/>
      <c r="KYE115" s="14"/>
      <c r="KYF115" s="14"/>
      <c r="KYG115" s="14"/>
      <c r="KYH115" s="14"/>
      <c r="KYI115" s="14"/>
      <c r="KYJ115" s="14"/>
      <c r="KYK115" s="14"/>
      <c r="KYL115" s="14"/>
      <c r="KYM115" s="14"/>
      <c r="KYN115" s="14"/>
      <c r="KYO115" s="14"/>
      <c r="KYP115" s="14"/>
      <c r="KYQ115" s="14"/>
      <c r="KYR115" s="14"/>
      <c r="KYS115" s="14"/>
      <c r="KYT115" s="14"/>
      <c r="KYU115" s="14"/>
      <c r="KYV115" s="14"/>
      <c r="KYW115" s="14"/>
      <c r="KYX115" s="14"/>
      <c r="KYY115" s="14"/>
      <c r="KYZ115" s="14"/>
      <c r="KZA115" s="14"/>
      <c r="KZB115" s="14"/>
      <c r="KZC115" s="14"/>
      <c r="KZD115" s="14"/>
      <c r="KZE115" s="14"/>
      <c r="KZF115" s="14"/>
      <c r="KZG115" s="14"/>
      <c r="KZH115" s="14"/>
      <c r="KZI115" s="14"/>
      <c r="KZJ115" s="14"/>
      <c r="KZK115" s="14"/>
      <c r="KZL115" s="14"/>
      <c r="KZM115" s="14"/>
      <c r="KZN115" s="14"/>
      <c r="KZO115" s="14"/>
      <c r="KZP115" s="14"/>
      <c r="KZQ115" s="14"/>
      <c r="KZR115" s="14"/>
      <c r="KZS115" s="14"/>
      <c r="KZT115" s="14"/>
      <c r="KZU115" s="14"/>
      <c r="KZV115" s="14"/>
      <c r="KZW115" s="14"/>
      <c r="KZX115" s="14"/>
      <c r="KZY115" s="14"/>
      <c r="KZZ115" s="14"/>
      <c r="LAA115" s="14"/>
      <c r="LAB115" s="14"/>
      <c r="LAC115" s="14"/>
      <c r="LAD115" s="14"/>
      <c r="LAE115" s="14"/>
      <c r="LAF115" s="14"/>
      <c r="LAG115" s="14"/>
      <c r="LAH115" s="14"/>
      <c r="LAI115" s="14"/>
      <c r="LAJ115" s="14"/>
      <c r="LAK115" s="14"/>
      <c r="LAL115" s="14"/>
      <c r="LAM115" s="14"/>
      <c r="LAN115" s="14"/>
      <c r="LAO115" s="14"/>
      <c r="LAP115" s="14"/>
      <c r="LAQ115" s="14"/>
      <c r="LAR115" s="14"/>
      <c r="LAS115" s="14"/>
      <c r="LAT115" s="14"/>
      <c r="LAU115" s="14"/>
      <c r="LAV115" s="14"/>
      <c r="LAW115" s="14"/>
      <c r="LAX115" s="14"/>
      <c r="LAY115" s="14"/>
      <c r="LAZ115" s="14"/>
      <c r="LBA115" s="14"/>
      <c r="LBB115" s="14"/>
      <c r="LBC115" s="14"/>
      <c r="LBD115" s="14"/>
      <c r="LBE115" s="14"/>
      <c r="LBF115" s="14"/>
      <c r="LBG115" s="14"/>
      <c r="LBH115" s="14"/>
      <c r="LBI115" s="14"/>
      <c r="LBJ115" s="14"/>
      <c r="LBK115" s="14"/>
      <c r="LBL115" s="14"/>
      <c r="LBM115" s="14"/>
      <c r="LBN115" s="14"/>
      <c r="LBO115" s="14"/>
      <c r="LBP115" s="14"/>
      <c r="LBQ115" s="14"/>
      <c r="LBR115" s="14"/>
      <c r="LBS115" s="14"/>
      <c r="LBT115" s="14"/>
      <c r="LBU115" s="14"/>
      <c r="LBV115" s="14"/>
      <c r="LBW115" s="14"/>
      <c r="LBX115" s="14"/>
      <c r="LBY115" s="14"/>
      <c r="LBZ115" s="14"/>
      <c r="LCA115" s="14"/>
      <c r="LCB115" s="14"/>
      <c r="LCC115" s="14"/>
      <c r="LCD115" s="14"/>
      <c r="LCE115" s="14"/>
      <c r="LCF115" s="14"/>
      <c r="LCG115" s="14"/>
      <c r="LCH115" s="14"/>
      <c r="LCI115" s="14"/>
      <c r="LCJ115" s="14"/>
      <c r="LCK115" s="14"/>
      <c r="LCL115" s="14"/>
    </row>
    <row r="116" spans="1:112 7200:8202" s="13" customFormat="1" ht="0.75" hidden="1" customHeight="1" x14ac:dyDescent="0.25">
      <c r="A116" s="200"/>
      <c r="B116" s="198"/>
      <c r="C116" s="199"/>
      <c r="D116" s="201"/>
      <c r="E116" s="335"/>
      <c r="F116" s="125"/>
      <c r="G116" s="336"/>
      <c r="H116" s="337"/>
      <c r="I116" s="325"/>
      <c r="J116" s="325"/>
      <c r="K116" s="326"/>
      <c r="L116" s="320"/>
      <c r="M116" s="323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4"/>
      <c r="CK116" s="14"/>
      <c r="CL116" s="14"/>
      <c r="CM116" s="14"/>
      <c r="CN116" s="14"/>
      <c r="CO116" s="14"/>
      <c r="CP116" s="14"/>
      <c r="CQ116" s="14"/>
      <c r="CR116" s="14"/>
      <c r="CS116" s="14"/>
      <c r="CT116" s="14"/>
      <c r="CU116" s="14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  <c r="DF116" s="14"/>
      <c r="DG116" s="14"/>
      <c r="DH116" s="31"/>
      <c r="JSM116" s="17"/>
      <c r="JSN116" s="14"/>
      <c r="JSO116" s="14"/>
      <c r="JSP116" s="14"/>
      <c r="JSQ116" s="14"/>
      <c r="JSR116" s="14"/>
      <c r="JSS116" s="14"/>
      <c r="JST116" s="14"/>
      <c r="JSU116" s="14"/>
      <c r="JSV116" s="14"/>
      <c r="JSW116" s="14"/>
      <c r="JSX116" s="14"/>
      <c r="JSY116" s="14"/>
      <c r="JSZ116" s="14"/>
      <c r="JTA116" s="14"/>
      <c r="JTB116" s="14"/>
      <c r="JTC116" s="14"/>
      <c r="JTD116" s="14"/>
      <c r="JTE116" s="14"/>
      <c r="JTF116" s="14"/>
      <c r="JTG116" s="14"/>
      <c r="JTH116" s="14"/>
      <c r="JTI116" s="14"/>
      <c r="JTJ116" s="14"/>
      <c r="JTK116" s="14"/>
      <c r="JTL116" s="14"/>
      <c r="JTM116" s="14"/>
      <c r="JTN116" s="14"/>
      <c r="JTO116" s="14"/>
      <c r="JTP116" s="14"/>
      <c r="JTQ116" s="14"/>
      <c r="JTR116" s="14"/>
      <c r="JTS116" s="14"/>
      <c r="JTT116" s="14"/>
      <c r="JTU116" s="14"/>
      <c r="JTV116" s="14"/>
      <c r="JTW116" s="14"/>
      <c r="JTX116" s="14"/>
      <c r="JTY116" s="14"/>
      <c r="JTZ116" s="14"/>
      <c r="JUA116" s="14"/>
      <c r="JUB116" s="14"/>
      <c r="JUC116" s="14"/>
      <c r="JUD116" s="14"/>
      <c r="JUE116" s="14"/>
      <c r="JUF116" s="14"/>
      <c r="JUG116" s="14"/>
      <c r="JUH116" s="14"/>
      <c r="JUI116" s="14"/>
      <c r="JUJ116" s="14"/>
      <c r="JUK116" s="14"/>
      <c r="JUL116" s="14"/>
      <c r="JUM116" s="14"/>
      <c r="JUN116" s="14"/>
      <c r="JUO116" s="14"/>
      <c r="JUP116" s="14"/>
      <c r="JUQ116" s="14"/>
      <c r="JUR116" s="14"/>
      <c r="JUS116" s="14"/>
      <c r="JUT116" s="14"/>
      <c r="JUU116" s="14"/>
      <c r="JUV116" s="14"/>
      <c r="JUW116" s="14"/>
      <c r="JUX116" s="14"/>
      <c r="JUY116" s="14"/>
      <c r="JUZ116" s="14"/>
      <c r="JVA116" s="14"/>
      <c r="JVB116" s="14"/>
      <c r="JVC116" s="14"/>
      <c r="JVD116" s="14"/>
      <c r="JVE116" s="14"/>
      <c r="JVF116" s="14"/>
      <c r="JVG116" s="14"/>
      <c r="JVH116" s="14"/>
      <c r="JVI116" s="14"/>
      <c r="JVJ116" s="14"/>
      <c r="JVK116" s="14"/>
      <c r="JVL116" s="14"/>
      <c r="JVM116" s="14"/>
      <c r="JVN116" s="14"/>
      <c r="JVO116" s="14"/>
      <c r="JVP116" s="14"/>
      <c r="JVQ116" s="14"/>
      <c r="JVR116" s="14"/>
      <c r="JVS116" s="14"/>
      <c r="JVT116" s="14"/>
      <c r="JVU116" s="14"/>
      <c r="JVV116" s="14"/>
      <c r="JVW116" s="14"/>
      <c r="JVX116" s="14"/>
      <c r="JVY116" s="14"/>
      <c r="JVZ116" s="14"/>
      <c r="JWA116" s="14"/>
      <c r="JWB116" s="14"/>
      <c r="JWC116" s="14"/>
      <c r="JWD116" s="14"/>
      <c r="JWE116" s="14"/>
      <c r="JWF116" s="14"/>
      <c r="JWG116" s="14"/>
      <c r="JWH116" s="14"/>
      <c r="JWI116" s="14"/>
      <c r="JWJ116" s="14"/>
      <c r="JWK116" s="14"/>
      <c r="JWL116" s="14"/>
      <c r="JWM116" s="14"/>
      <c r="JWN116" s="14"/>
      <c r="JWO116" s="14"/>
      <c r="JWP116" s="14"/>
      <c r="JWQ116" s="14"/>
      <c r="JWR116" s="14"/>
      <c r="JWS116" s="14"/>
      <c r="JWT116" s="14"/>
      <c r="JWU116" s="14"/>
      <c r="JWV116" s="14"/>
      <c r="JWW116" s="14"/>
      <c r="JWX116" s="14"/>
      <c r="JWY116" s="14"/>
      <c r="JWZ116" s="14"/>
      <c r="JXA116" s="14"/>
      <c r="JXB116" s="14"/>
      <c r="JXC116" s="14"/>
      <c r="JXD116" s="14"/>
      <c r="JXE116" s="14"/>
      <c r="JXF116" s="14"/>
      <c r="JXG116" s="14"/>
      <c r="JXH116" s="14"/>
      <c r="JXI116" s="14"/>
      <c r="JXJ116" s="14"/>
      <c r="JXK116" s="14"/>
      <c r="JXL116" s="14"/>
      <c r="JXM116" s="14"/>
      <c r="JXN116" s="14"/>
      <c r="JXO116" s="14"/>
      <c r="JXP116" s="14"/>
      <c r="JXQ116" s="14"/>
      <c r="JXR116" s="14"/>
      <c r="JXS116" s="14"/>
      <c r="JXT116" s="14"/>
      <c r="JXU116" s="14"/>
      <c r="JXV116" s="14"/>
      <c r="JXW116" s="14"/>
      <c r="JXX116" s="14"/>
      <c r="JXY116" s="14"/>
      <c r="JXZ116" s="14"/>
      <c r="JYA116" s="14"/>
      <c r="JYB116" s="14"/>
      <c r="JYC116" s="14"/>
      <c r="JYD116" s="14"/>
      <c r="JYE116" s="14"/>
      <c r="JYF116" s="14"/>
      <c r="JYG116" s="14"/>
      <c r="JYH116" s="14"/>
      <c r="JYI116" s="14"/>
      <c r="JYJ116" s="14"/>
      <c r="JYK116" s="14"/>
      <c r="JYL116" s="14"/>
      <c r="JYM116" s="14"/>
      <c r="JYN116" s="14"/>
      <c r="JYO116" s="14"/>
      <c r="JYP116" s="14"/>
      <c r="JYQ116" s="14"/>
      <c r="JYR116" s="14"/>
      <c r="JYS116" s="14"/>
      <c r="JYT116" s="14"/>
      <c r="JYU116" s="14"/>
      <c r="JYV116" s="14"/>
      <c r="JYW116" s="14"/>
      <c r="JYX116" s="14"/>
      <c r="JYY116" s="14"/>
      <c r="JYZ116" s="14"/>
      <c r="JZA116" s="14"/>
      <c r="JZB116" s="14"/>
      <c r="JZC116" s="14"/>
      <c r="JZD116" s="14"/>
      <c r="JZE116" s="14"/>
      <c r="JZF116" s="14"/>
      <c r="JZG116" s="14"/>
      <c r="JZH116" s="14"/>
      <c r="JZI116" s="14"/>
      <c r="JZJ116" s="14"/>
      <c r="JZK116" s="14"/>
      <c r="JZL116" s="14"/>
      <c r="JZM116" s="14"/>
      <c r="JZN116" s="14"/>
      <c r="JZO116" s="14"/>
      <c r="JZP116" s="14"/>
      <c r="JZQ116" s="14"/>
      <c r="JZR116" s="14"/>
      <c r="JZS116" s="14"/>
      <c r="JZT116" s="14"/>
      <c r="JZU116" s="14"/>
      <c r="JZV116" s="14"/>
      <c r="JZW116" s="14"/>
      <c r="JZX116" s="14"/>
      <c r="JZY116" s="14"/>
      <c r="JZZ116" s="14"/>
      <c r="KAA116" s="14"/>
      <c r="KAB116" s="14"/>
      <c r="KAC116" s="14"/>
      <c r="KAD116" s="14"/>
      <c r="KAE116" s="14"/>
      <c r="KAF116" s="14"/>
      <c r="KAG116" s="14"/>
      <c r="KAH116" s="14"/>
      <c r="KAI116" s="14"/>
      <c r="KAJ116" s="14"/>
      <c r="KAK116" s="14"/>
      <c r="KAL116" s="14"/>
      <c r="KAM116" s="14"/>
      <c r="KAN116" s="14"/>
      <c r="KAO116" s="14"/>
      <c r="KAP116" s="14"/>
      <c r="KAQ116" s="14"/>
      <c r="KAR116" s="14"/>
      <c r="KAS116" s="14"/>
      <c r="KAT116" s="14"/>
      <c r="KAU116" s="14"/>
      <c r="KAV116" s="14"/>
      <c r="KAW116" s="14"/>
      <c r="KAX116" s="14"/>
      <c r="KAY116" s="14"/>
      <c r="KAZ116" s="14"/>
      <c r="KBA116" s="14"/>
      <c r="KBB116" s="14"/>
      <c r="KBC116" s="14"/>
      <c r="KBD116" s="14"/>
      <c r="KBE116" s="14"/>
      <c r="KBF116" s="14"/>
      <c r="KBG116" s="14"/>
      <c r="KBH116" s="14"/>
      <c r="KBI116" s="14"/>
      <c r="KBJ116" s="14"/>
      <c r="KBK116" s="14"/>
      <c r="KBL116" s="14"/>
      <c r="KBM116" s="14"/>
      <c r="KBN116" s="14"/>
      <c r="KBO116" s="14"/>
      <c r="KBP116" s="14"/>
      <c r="KBQ116" s="14"/>
      <c r="KBR116" s="14"/>
      <c r="KBS116" s="14"/>
      <c r="KBT116" s="14"/>
      <c r="KBU116" s="14"/>
      <c r="KBV116" s="14"/>
      <c r="KBW116" s="14"/>
      <c r="KBX116" s="14"/>
      <c r="KBY116" s="14"/>
      <c r="KBZ116" s="14"/>
      <c r="KCA116" s="14"/>
      <c r="KCB116" s="14"/>
      <c r="KCC116" s="14"/>
      <c r="KCD116" s="14"/>
      <c r="KCE116" s="14"/>
      <c r="KCF116" s="14"/>
      <c r="KCG116" s="14"/>
      <c r="KCH116" s="14"/>
      <c r="KCI116" s="14"/>
      <c r="KCJ116" s="14"/>
      <c r="KCK116" s="14"/>
      <c r="KCL116" s="14"/>
      <c r="KCM116" s="14"/>
      <c r="KCN116" s="14"/>
      <c r="KCO116" s="14"/>
      <c r="KCP116" s="14"/>
      <c r="KCQ116" s="14"/>
      <c r="KCR116" s="14"/>
      <c r="KCS116" s="14"/>
      <c r="KCT116" s="14"/>
      <c r="KCU116" s="14"/>
      <c r="KCV116" s="14"/>
      <c r="KCW116" s="14"/>
      <c r="KCX116" s="14"/>
      <c r="KCY116" s="14"/>
      <c r="KCZ116" s="14"/>
      <c r="KDA116" s="14"/>
      <c r="KDB116" s="14"/>
      <c r="KDC116" s="14"/>
      <c r="KDD116" s="14"/>
      <c r="KDE116" s="14"/>
      <c r="KDF116" s="14"/>
      <c r="KDG116" s="14"/>
      <c r="KDH116" s="14"/>
      <c r="KDI116" s="14"/>
      <c r="KDJ116" s="14"/>
      <c r="KDK116" s="14"/>
      <c r="KDL116" s="14"/>
      <c r="KDM116" s="14"/>
      <c r="KDN116" s="14"/>
      <c r="KDO116" s="14"/>
      <c r="KDP116" s="14"/>
      <c r="KDQ116" s="14"/>
      <c r="KDR116" s="14"/>
      <c r="KDS116" s="14"/>
      <c r="KDT116" s="14"/>
      <c r="KDU116" s="14"/>
      <c r="KDV116" s="14"/>
      <c r="KDW116" s="14"/>
      <c r="KDX116" s="14"/>
      <c r="KDY116" s="14"/>
      <c r="KDZ116" s="14"/>
      <c r="KEA116" s="14"/>
      <c r="KEB116" s="14"/>
      <c r="KEC116" s="14"/>
      <c r="KED116" s="14"/>
      <c r="KEE116" s="14"/>
      <c r="KEF116" s="14"/>
      <c r="KEG116" s="14"/>
      <c r="KEH116" s="14"/>
      <c r="KEI116" s="14"/>
      <c r="KEJ116" s="14"/>
      <c r="KEK116" s="14"/>
      <c r="KEL116" s="14"/>
      <c r="KEM116" s="14"/>
      <c r="KEN116" s="14"/>
      <c r="KEO116" s="14"/>
      <c r="KEP116" s="14"/>
      <c r="KEQ116" s="14"/>
      <c r="KER116" s="14"/>
      <c r="KES116" s="14"/>
      <c r="KET116" s="14"/>
      <c r="KEU116" s="14"/>
      <c r="KEV116" s="14"/>
      <c r="KEW116" s="14"/>
      <c r="KEX116" s="14"/>
      <c r="KEY116" s="14"/>
      <c r="KEZ116" s="14"/>
      <c r="KFA116" s="14"/>
      <c r="KFB116" s="14"/>
      <c r="KFC116" s="14"/>
      <c r="KFD116" s="14"/>
      <c r="KFE116" s="14"/>
      <c r="KFF116" s="14"/>
      <c r="KFG116" s="14"/>
      <c r="KFH116" s="14"/>
      <c r="KFI116" s="14"/>
      <c r="KFJ116" s="14"/>
      <c r="KFK116" s="14"/>
      <c r="KFL116" s="14"/>
      <c r="KFM116" s="14"/>
      <c r="KFN116" s="14"/>
      <c r="KFO116" s="14"/>
      <c r="KFP116" s="14"/>
      <c r="KFQ116" s="14"/>
      <c r="KFR116" s="14"/>
      <c r="KFS116" s="14"/>
      <c r="KFT116" s="14"/>
      <c r="KFU116" s="14"/>
      <c r="KFV116" s="14"/>
      <c r="KFW116" s="14"/>
      <c r="KFX116" s="14"/>
      <c r="KFY116" s="14"/>
      <c r="KFZ116" s="14"/>
      <c r="KGA116" s="14"/>
      <c r="KGB116" s="14"/>
      <c r="KGC116" s="14"/>
      <c r="KGD116" s="14"/>
      <c r="KGE116" s="14"/>
      <c r="KGF116" s="14"/>
      <c r="KGG116" s="14"/>
      <c r="KGH116" s="14"/>
      <c r="KGI116" s="14"/>
      <c r="KGJ116" s="14"/>
      <c r="KGK116" s="14"/>
      <c r="KGL116" s="14"/>
      <c r="KGM116" s="14"/>
      <c r="KGN116" s="14"/>
      <c r="KGO116" s="14"/>
      <c r="KGP116" s="14"/>
      <c r="KGQ116" s="14"/>
      <c r="KGR116" s="14"/>
      <c r="KGS116" s="14"/>
      <c r="KGT116" s="14"/>
      <c r="KGU116" s="14"/>
      <c r="KGV116" s="14"/>
      <c r="KGW116" s="14"/>
      <c r="KGX116" s="14"/>
      <c r="KGY116" s="14"/>
      <c r="KGZ116" s="14"/>
      <c r="KHA116" s="14"/>
      <c r="KHB116" s="14"/>
      <c r="KHC116" s="14"/>
      <c r="KHD116" s="14"/>
      <c r="KHE116" s="14"/>
      <c r="KHF116" s="14"/>
      <c r="KHG116" s="14"/>
      <c r="KHH116" s="14"/>
      <c r="KHI116" s="14"/>
      <c r="KHJ116" s="14"/>
      <c r="KHK116" s="14"/>
      <c r="KHL116" s="14"/>
      <c r="KHM116" s="14"/>
      <c r="KHN116" s="14"/>
      <c r="KHO116" s="14"/>
      <c r="KHP116" s="14"/>
      <c r="KHQ116" s="14"/>
      <c r="KHR116" s="14"/>
      <c r="KHS116" s="14"/>
      <c r="KHT116" s="14"/>
      <c r="KHU116" s="14"/>
      <c r="KHV116" s="14"/>
      <c r="KHW116" s="14"/>
      <c r="KHX116" s="14"/>
      <c r="KHY116" s="14"/>
      <c r="KHZ116" s="14"/>
      <c r="KIA116" s="14"/>
      <c r="KIB116" s="14"/>
      <c r="KIC116" s="14"/>
      <c r="KID116" s="14"/>
      <c r="KIE116" s="14"/>
      <c r="KIF116" s="14"/>
      <c r="KIG116" s="14"/>
      <c r="KIH116" s="14"/>
      <c r="KII116" s="14"/>
      <c r="KIJ116" s="14"/>
      <c r="KIK116" s="14"/>
      <c r="KIL116" s="14"/>
      <c r="KIM116" s="14"/>
      <c r="KIN116" s="14"/>
      <c r="KIO116" s="14"/>
      <c r="KIP116" s="14"/>
      <c r="KIQ116" s="14"/>
      <c r="KIR116" s="14"/>
      <c r="KIS116" s="14"/>
      <c r="KIT116" s="14"/>
      <c r="KIU116" s="14"/>
      <c r="KIV116" s="14"/>
      <c r="KIW116" s="14"/>
      <c r="KIX116" s="14"/>
      <c r="KIY116" s="14"/>
      <c r="KIZ116" s="14"/>
      <c r="KJA116" s="14"/>
      <c r="KJB116" s="14"/>
      <c r="KJC116" s="14"/>
      <c r="KJD116" s="14"/>
      <c r="KJE116" s="14"/>
      <c r="KJF116" s="14"/>
      <c r="KJG116" s="14"/>
      <c r="KJH116" s="14"/>
      <c r="KJI116" s="14"/>
      <c r="KJJ116" s="14"/>
      <c r="KJK116" s="14"/>
      <c r="KJL116" s="14"/>
      <c r="KJM116" s="14"/>
      <c r="KJN116" s="14"/>
      <c r="KJO116" s="14"/>
      <c r="KJP116" s="14"/>
      <c r="KJQ116" s="14"/>
      <c r="KJR116" s="14"/>
      <c r="KJS116" s="14"/>
      <c r="KJT116" s="14"/>
      <c r="KJU116" s="14"/>
      <c r="KJV116" s="14"/>
      <c r="KJW116" s="14"/>
      <c r="KJX116" s="14"/>
      <c r="KJY116" s="14"/>
      <c r="KJZ116" s="14"/>
      <c r="KKA116" s="14"/>
      <c r="KKB116" s="14"/>
      <c r="KKC116" s="14"/>
      <c r="KKD116" s="14"/>
      <c r="KKE116" s="14"/>
      <c r="KKF116" s="14"/>
      <c r="KKG116" s="14"/>
      <c r="KKH116" s="14"/>
      <c r="KKI116" s="14"/>
      <c r="KKJ116" s="14"/>
      <c r="KKK116" s="14"/>
      <c r="KKL116" s="14"/>
      <c r="KKM116" s="14"/>
      <c r="KKN116" s="14"/>
      <c r="KKO116" s="14"/>
      <c r="KKP116" s="14"/>
      <c r="KKQ116" s="14"/>
      <c r="KKR116" s="14"/>
      <c r="KKS116" s="14"/>
      <c r="KKT116" s="14"/>
      <c r="KKU116" s="14"/>
      <c r="KKV116" s="14"/>
      <c r="KKW116" s="14"/>
      <c r="KKX116" s="14"/>
      <c r="KKY116" s="14"/>
      <c r="KKZ116" s="14"/>
      <c r="KLA116" s="14"/>
      <c r="KLB116" s="14"/>
      <c r="KLC116" s="14"/>
      <c r="KLD116" s="14"/>
      <c r="KLE116" s="14"/>
      <c r="KLF116" s="14"/>
      <c r="KLG116" s="14"/>
      <c r="KLH116" s="14"/>
      <c r="KLI116" s="14"/>
      <c r="KLJ116" s="14"/>
      <c r="KLK116" s="14"/>
      <c r="KLL116" s="14"/>
      <c r="KLM116" s="14"/>
      <c r="KLN116" s="14"/>
      <c r="KLO116" s="14"/>
      <c r="KLP116" s="14"/>
      <c r="KLQ116" s="14"/>
      <c r="KLR116" s="14"/>
      <c r="KLS116" s="14"/>
      <c r="KLT116" s="14"/>
      <c r="KLU116" s="14"/>
      <c r="KLV116" s="14"/>
      <c r="KLW116" s="14"/>
      <c r="KLX116" s="14"/>
      <c r="KLY116" s="14"/>
      <c r="KLZ116" s="14"/>
      <c r="KMA116" s="14"/>
      <c r="KMB116" s="14"/>
      <c r="KMC116" s="14"/>
      <c r="KMD116" s="14"/>
      <c r="KME116" s="14"/>
      <c r="KMF116" s="14"/>
      <c r="KMG116" s="14"/>
      <c r="KMH116" s="14"/>
      <c r="KMI116" s="14"/>
      <c r="KMJ116" s="14"/>
      <c r="KMK116" s="14"/>
      <c r="KML116" s="14"/>
      <c r="KMM116" s="14"/>
      <c r="KMN116" s="14"/>
      <c r="KMO116" s="14"/>
      <c r="KMP116" s="14"/>
      <c r="KMQ116" s="14"/>
      <c r="KMR116" s="14"/>
      <c r="KMS116" s="14"/>
      <c r="KMT116" s="14"/>
      <c r="KMU116" s="14"/>
      <c r="KMV116" s="14"/>
      <c r="KMW116" s="14"/>
      <c r="KMX116" s="14"/>
      <c r="KMY116" s="14"/>
      <c r="KMZ116" s="14"/>
      <c r="KNA116" s="14"/>
      <c r="KNB116" s="14"/>
      <c r="KNC116" s="14"/>
      <c r="KND116" s="14"/>
      <c r="KNE116" s="14"/>
      <c r="KNF116" s="14"/>
      <c r="KNG116" s="14"/>
      <c r="KNH116" s="14"/>
      <c r="KNI116" s="14"/>
      <c r="KNJ116" s="14"/>
      <c r="KNK116" s="14"/>
      <c r="KNL116" s="14"/>
      <c r="KNM116" s="14"/>
      <c r="KNN116" s="14"/>
      <c r="KNO116" s="14"/>
      <c r="KNP116" s="14"/>
      <c r="KNQ116" s="14"/>
      <c r="KNR116" s="14"/>
      <c r="KNS116" s="14"/>
      <c r="KNT116" s="14"/>
      <c r="KNU116" s="14"/>
      <c r="KNV116" s="14"/>
      <c r="KNW116" s="14"/>
      <c r="KNX116" s="14"/>
      <c r="KNY116" s="14"/>
      <c r="KNZ116" s="14"/>
      <c r="KOA116" s="14"/>
      <c r="KOB116" s="14"/>
      <c r="KOC116" s="14"/>
      <c r="KOD116" s="14"/>
      <c r="KOE116" s="14"/>
      <c r="KOF116" s="14"/>
      <c r="KOG116" s="14"/>
      <c r="KOH116" s="14"/>
      <c r="KOI116" s="14"/>
      <c r="KOJ116" s="14"/>
      <c r="KOK116" s="14"/>
      <c r="KOL116" s="14"/>
      <c r="KOM116" s="14"/>
      <c r="KON116" s="14"/>
      <c r="KOO116" s="14"/>
      <c r="KOP116" s="14"/>
      <c r="KOQ116" s="14"/>
      <c r="KOR116" s="14"/>
      <c r="KOS116" s="14"/>
      <c r="KOT116" s="14"/>
      <c r="KOU116" s="14"/>
      <c r="KOV116" s="14"/>
      <c r="KOW116" s="14"/>
      <c r="KOX116" s="14"/>
      <c r="KOY116" s="14"/>
      <c r="KOZ116" s="14"/>
      <c r="KPA116" s="14"/>
      <c r="KPB116" s="14"/>
      <c r="KPC116" s="14"/>
      <c r="KPD116" s="14"/>
      <c r="KPE116" s="14"/>
      <c r="KPF116" s="14"/>
      <c r="KPG116" s="14"/>
      <c r="KPH116" s="14"/>
      <c r="KPI116" s="14"/>
      <c r="KPJ116" s="14"/>
      <c r="KPK116" s="14"/>
      <c r="KPL116" s="14"/>
      <c r="KPM116" s="14"/>
      <c r="KPN116" s="14"/>
      <c r="KPO116" s="14"/>
      <c r="KPP116" s="14"/>
      <c r="KPQ116" s="14"/>
      <c r="KPR116" s="14"/>
      <c r="KPS116" s="14"/>
      <c r="KPT116" s="14"/>
      <c r="KPU116" s="14"/>
      <c r="KPV116" s="14"/>
      <c r="KPW116" s="14"/>
      <c r="KPX116" s="14"/>
      <c r="KPY116" s="14"/>
      <c r="KPZ116" s="14"/>
      <c r="KQA116" s="14"/>
      <c r="KQB116" s="14"/>
      <c r="KQC116" s="14"/>
      <c r="KQD116" s="14"/>
      <c r="KQE116" s="14"/>
      <c r="KQF116" s="14"/>
      <c r="KQG116" s="14"/>
      <c r="KQH116" s="14"/>
      <c r="KQI116" s="14"/>
      <c r="KQJ116" s="14"/>
      <c r="KQK116" s="14"/>
      <c r="KQL116" s="14"/>
      <c r="KQM116" s="14"/>
      <c r="KQN116" s="14"/>
      <c r="KQO116" s="14"/>
      <c r="KQP116" s="14"/>
      <c r="KQQ116" s="14"/>
      <c r="KQR116" s="14"/>
      <c r="KQS116" s="14"/>
      <c r="KQT116" s="14"/>
      <c r="KQU116" s="14"/>
      <c r="KQV116" s="14"/>
      <c r="KQW116" s="14"/>
      <c r="KQX116" s="14"/>
      <c r="KQY116" s="14"/>
      <c r="KQZ116" s="14"/>
      <c r="KRA116" s="14"/>
      <c r="KRB116" s="14"/>
      <c r="KRC116" s="14"/>
      <c r="KRD116" s="14"/>
      <c r="KRE116" s="14"/>
      <c r="KRF116" s="14"/>
      <c r="KRG116" s="14"/>
      <c r="KRH116" s="14"/>
      <c r="KRI116" s="14"/>
      <c r="KRJ116" s="14"/>
      <c r="KRK116" s="14"/>
      <c r="KRL116" s="14"/>
      <c r="KRM116" s="14"/>
      <c r="KRN116" s="14"/>
      <c r="KRO116" s="14"/>
      <c r="KRP116" s="14"/>
      <c r="KRQ116" s="14"/>
      <c r="KRR116" s="14"/>
      <c r="KRS116" s="14"/>
      <c r="KRT116" s="14"/>
      <c r="KRU116" s="14"/>
      <c r="KRV116" s="14"/>
      <c r="KRW116" s="14"/>
      <c r="KRX116" s="14"/>
      <c r="KRY116" s="14"/>
      <c r="KRZ116" s="14"/>
      <c r="KSA116" s="14"/>
      <c r="KSB116" s="14"/>
      <c r="KSC116" s="14"/>
      <c r="KSD116" s="14"/>
      <c r="KSE116" s="14"/>
      <c r="KSF116" s="14"/>
      <c r="KSG116" s="14"/>
      <c r="KSH116" s="14"/>
      <c r="KSI116" s="14"/>
      <c r="KSJ116" s="14"/>
      <c r="KSK116" s="14"/>
      <c r="KSL116" s="14"/>
      <c r="KSM116" s="14"/>
      <c r="KSN116" s="14"/>
      <c r="KSO116" s="14"/>
      <c r="KSP116" s="14"/>
      <c r="KSQ116" s="14"/>
      <c r="KSR116" s="14"/>
      <c r="KSS116" s="14"/>
      <c r="KST116" s="14"/>
      <c r="KSU116" s="14"/>
      <c r="KSV116" s="14"/>
      <c r="KSW116" s="14"/>
      <c r="KSX116" s="14"/>
      <c r="KSY116" s="14"/>
      <c r="KSZ116" s="14"/>
      <c r="KTA116" s="14"/>
      <c r="KTB116" s="14"/>
      <c r="KTC116" s="14"/>
      <c r="KTD116" s="14"/>
      <c r="KTE116" s="14"/>
      <c r="KTF116" s="14"/>
      <c r="KTG116" s="14"/>
      <c r="KTH116" s="14"/>
      <c r="KTI116" s="14"/>
      <c r="KTJ116" s="14"/>
      <c r="KTK116" s="14"/>
      <c r="KTL116" s="14"/>
      <c r="KTM116" s="14"/>
      <c r="KTN116" s="14"/>
      <c r="KTO116" s="14"/>
      <c r="KTP116" s="14"/>
      <c r="KTQ116" s="14"/>
      <c r="KTR116" s="14"/>
      <c r="KTS116" s="14"/>
      <c r="KTT116" s="14"/>
      <c r="KTU116" s="14"/>
      <c r="KTV116" s="14"/>
      <c r="KTW116" s="14"/>
      <c r="KTX116" s="14"/>
      <c r="KTY116" s="14"/>
      <c r="KTZ116" s="14"/>
      <c r="KUA116" s="14"/>
      <c r="KUB116" s="14"/>
      <c r="KUC116" s="14"/>
      <c r="KUD116" s="14"/>
      <c r="KUE116" s="14"/>
      <c r="KUF116" s="14"/>
      <c r="KUG116" s="14"/>
      <c r="KUH116" s="14"/>
      <c r="KUI116" s="14"/>
      <c r="KUJ116" s="14"/>
      <c r="KUK116" s="14"/>
      <c r="KUL116" s="14"/>
      <c r="KUM116" s="14"/>
      <c r="KUN116" s="14"/>
      <c r="KUO116" s="14"/>
      <c r="KUP116" s="14"/>
      <c r="KUQ116" s="14"/>
      <c r="KUR116" s="14"/>
      <c r="KUS116" s="14"/>
      <c r="KUT116" s="14"/>
      <c r="KUU116" s="14"/>
      <c r="KUV116" s="14"/>
      <c r="KUW116" s="14"/>
      <c r="KUX116" s="14"/>
      <c r="KUY116" s="14"/>
      <c r="KUZ116" s="14"/>
      <c r="KVA116" s="14"/>
      <c r="KVB116" s="14"/>
      <c r="KVC116" s="14"/>
      <c r="KVD116" s="14"/>
      <c r="KVE116" s="14"/>
      <c r="KVF116" s="14"/>
      <c r="KVG116" s="14"/>
      <c r="KVH116" s="14"/>
      <c r="KVI116" s="14"/>
      <c r="KVJ116" s="14"/>
      <c r="KVK116" s="14"/>
      <c r="KVL116" s="14"/>
      <c r="KVM116" s="14"/>
      <c r="KVN116" s="14"/>
      <c r="KVO116" s="14"/>
      <c r="KVP116" s="14"/>
      <c r="KVQ116" s="14"/>
      <c r="KVR116" s="14"/>
      <c r="KVS116" s="14"/>
      <c r="KVT116" s="14"/>
      <c r="KVU116" s="14"/>
      <c r="KVV116" s="14"/>
      <c r="KVW116" s="14"/>
      <c r="KVX116" s="14"/>
      <c r="KVY116" s="14"/>
      <c r="KVZ116" s="14"/>
      <c r="KWA116" s="14"/>
      <c r="KWB116" s="14"/>
      <c r="KWC116" s="14"/>
      <c r="KWD116" s="14"/>
      <c r="KWE116" s="14"/>
      <c r="KWF116" s="14"/>
      <c r="KWG116" s="14"/>
      <c r="KWH116" s="14"/>
      <c r="KWI116" s="14"/>
      <c r="KWJ116" s="14"/>
      <c r="KWK116" s="14"/>
      <c r="KWL116" s="14"/>
      <c r="KWM116" s="14"/>
      <c r="KWN116" s="14"/>
      <c r="KWO116" s="14"/>
      <c r="KWP116" s="14"/>
      <c r="KWQ116" s="14"/>
      <c r="KWR116" s="14"/>
      <c r="KWS116" s="14"/>
      <c r="KWT116" s="14"/>
      <c r="KWU116" s="14"/>
      <c r="KWV116" s="14"/>
      <c r="KWW116" s="14"/>
      <c r="KWX116" s="14"/>
      <c r="KWY116" s="14"/>
      <c r="KWZ116" s="14"/>
      <c r="KXA116" s="14"/>
      <c r="KXB116" s="14"/>
      <c r="KXC116" s="14"/>
      <c r="KXD116" s="14"/>
      <c r="KXE116" s="14"/>
      <c r="KXF116" s="14"/>
      <c r="KXG116" s="14"/>
      <c r="KXH116" s="14"/>
      <c r="KXI116" s="14"/>
      <c r="KXJ116" s="14"/>
      <c r="KXK116" s="14"/>
      <c r="KXL116" s="14"/>
      <c r="KXM116" s="14"/>
      <c r="KXN116" s="14"/>
      <c r="KXO116" s="14"/>
      <c r="KXP116" s="14"/>
      <c r="KXQ116" s="14"/>
      <c r="KXR116" s="14"/>
      <c r="KXS116" s="14"/>
      <c r="KXT116" s="14"/>
      <c r="KXU116" s="14"/>
      <c r="KXV116" s="14"/>
      <c r="KXW116" s="14"/>
      <c r="KXX116" s="14"/>
      <c r="KXY116" s="14"/>
      <c r="KXZ116" s="14"/>
      <c r="KYA116" s="14"/>
      <c r="KYB116" s="14"/>
      <c r="KYC116" s="14"/>
      <c r="KYD116" s="14"/>
      <c r="KYE116" s="14"/>
      <c r="KYF116" s="14"/>
      <c r="KYG116" s="14"/>
      <c r="KYH116" s="14"/>
      <c r="KYI116" s="14"/>
      <c r="KYJ116" s="14"/>
      <c r="KYK116" s="14"/>
      <c r="KYL116" s="14"/>
      <c r="KYM116" s="14"/>
      <c r="KYN116" s="14"/>
      <c r="KYO116" s="14"/>
      <c r="KYP116" s="14"/>
      <c r="KYQ116" s="14"/>
      <c r="KYR116" s="14"/>
      <c r="KYS116" s="14"/>
      <c r="KYT116" s="14"/>
      <c r="KYU116" s="14"/>
      <c r="KYV116" s="14"/>
      <c r="KYW116" s="14"/>
      <c r="KYX116" s="14"/>
      <c r="KYY116" s="14"/>
      <c r="KYZ116" s="14"/>
      <c r="KZA116" s="14"/>
      <c r="KZB116" s="14"/>
      <c r="KZC116" s="14"/>
      <c r="KZD116" s="14"/>
      <c r="KZE116" s="14"/>
      <c r="KZF116" s="14"/>
      <c r="KZG116" s="14"/>
      <c r="KZH116" s="14"/>
      <c r="KZI116" s="14"/>
      <c r="KZJ116" s="14"/>
      <c r="KZK116" s="14"/>
      <c r="KZL116" s="14"/>
      <c r="KZM116" s="14"/>
      <c r="KZN116" s="14"/>
      <c r="KZO116" s="14"/>
      <c r="KZP116" s="14"/>
      <c r="KZQ116" s="14"/>
      <c r="KZR116" s="14"/>
      <c r="KZS116" s="14"/>
      <c r="KZT116" s="14"/>
      <c r="KZU116" s="14"/>
      <c r="KZV116" s="14"/>
      <c r="KZW116" s="14"/>
      <c r="KZX116" s="14"/>
      <c r="KZY116" s="14"/>
      <c r="KZZ116" s="14"/>
      <c r="LAA116" s="14"/>
      <c r="LAB116" s="14"/>
      <c r="LAC116" s="14"/>
      <c r="LAD116" s="14"/>
      <c r="LAE116" s="14"/>
      <c r="LAF116" s="14"/>
      <c r="LAG116" s="14"/>
      <c r="LAH116" s="14"/>
      <c r="LAI116" s="14"/>
      <c r="LAJ116" s="14"/>
      <c r="LAK116" s="14"/>
      <c r="LAL116" s="14"/>
      <c r="LAM116" s="14"/>
      <c r="LAN116" s="14"/>
      <c r="LAO116" s="14"/>
      <c r="LAP116" s="14"/>
      <c r="LAQ116" s="14"/>
      <c r="LAR116" s="14"/>
      <c r="LAS116" s="14"/>
      <c r="LAT116" s="14"/>
      <c r="LAU116" s="14"/>
      <c r="LAV116" s="14"/>
      <c r="LAW116" s="14"/>
      <c r="LAX116" s="14"/>
      <c r="LAY116" s="14"/>
      <c r="LAZ116" s="14"/>
      <c r="LBA116" s="14"/>
      <c r="LBB116" s="14"/>
      <c r="LBC116" s="14"/>
      <c r="LBD116" s="14"/>
      <c r="LBE116" s="14"/>
      <c r="LBF116" s="14"/>
      <c r="LBG116" s="14"/>
      <c r="LBH116" s="14"/>
      <c r="LBI116" s="14"/>
      <c r="LBJ116" s="14"/>
      <c r="LBK116" s="14"/>
      <c r="LBL116" s="14"/>
      <c r="LBM116" s="14"/>
      <c r="LBN116" s="14"/>
      <c r="LBO116" s="14"/>
      <c r="LBP116" s="14"/>
      <c r="LBQ116" s="14"/>
      <c r="LBR116" s="14"/>
      <c r="LBS116" s="14"/>
      <c r="LBT116" s="14"/>
      <c r="LBU116" s="14"/>
      <c r="LBV116" s="14"/>
      <c r="LBW116" s="14"/>
      <c r="LBX116" s="14"/>
      <c r="LBY116" s="14"/>
      <c r="LBZ116" s="14"/>
      <c r="LCA116" s="14"/>
      <c r="LCB116" s="14"/>
      <c r="LCC116" s="14"/>
      <c r="LCD116" s="14"/>
      <c r="LCE116" s="14"/>
      <c r="LCF116" s="14"/>
      <c r="LCG116" s="14"/>
      <c r="LCH116" s="14"/>
      <c r="LCI116" s="14"/>
      <c r="LCJ116" s="14"/>
      <c r="LCK116" s="14"/>
      <c r="LCL116" s="14"/>
    </row>
    <row r="117" spans="1:112 7200:8202" s="13" customFormat="1" ht="27" hidden="1" customHeight="1" x14ac:dyDescent="0.25">
      <c r="A117" s="200"/>
      <c r="B117" s="198"/>
      <c r="C117" s="199"/>
      <c r="D117" s="201"/>
      <c r="E117" s="335"/>
      <c r="F117" s="125"/>
      <c r="G117" s="336"/>
      <c r="H117" s="337"/>
      <c r="I117" s="325"/>
      <c r="J117" s="325"/>
      <c r="K117" s="326"/>
      <c r="L117" s="320"/>
      <c r="M117" s="323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4"/>
      <c r="CN117" s="14"/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4"/>
      <c r="DA117" s="14"/>
      <c r="DB117" s="14"/>
      <c r="DC117" s="14"/>
      <c r="DD117" s="14"/>
      <c r="DE117" s="14"/>
      <c r="DF117" s="14"/>
      <c r="DG117" s="14"/>
      <c r="DH117" s="31"/>
      <c r="JSM117" s="17"/>
      <c r="JSN117" s="14"/>
      <c r="JSO117" s="14"/>
      <c r="JSP117" s="14"/>
      <c r="JSQ117" s="14"/>
      <c r="JSR117" s="14"/>
      <c r="JSS117" s="14"/>
      <c r="JST117" s="14"/>
      <c r="JSU117" s="14"/>
      <c r="JSV117" s="14"/>
      <c r="JSW117" s="14"/>
      <c r="JSX117" s="14"/>
      <c r="JSY117" s="14"/>
      <c r="JSZ117" s="14"/>
      <c r="JTA117" s="14"/>
      <c r="JTB117" s="14"/>
      <c r="JTC117" s="14"/>
      <c r="JTD117" s="14"/>
      <c r="JTE117" s="14"/>
      <c r="JTF117" s="14"/>
      <c r="JTG117" s="14"/>
      <c r="JTH117" s="14"/>
      <c r="JTI117" s="14"/>
      <c r="JTJ117" s="14"/>
      <c r="JTK117" s="14"/>
      <c r="JTL117" s="14"/>
      <c r="JTM117" s="14"/>
      <c r="JTN117" s="14"/>
      <c r="JTO117" s="14"/>
      <c r="JTP117" s="14"/>
      <c r="JTQ117" s="14"/>
      <c r="JTR117" s="14"/>
      <c r="JTS117" s="14"/>
      <c r="JTT117" s="14"/>
      <c r="JTU117" s="14"/>
      <c r="JTV117" s="14"/>
      <c r="JTW117" s="14"/>
      <c r="JTX117" s="14"/>
      <c r="JTY117" s="14"/>
      <c r="JTZ117" s="14"/>
      <c r="JUA117" s="14"/>
      <c r="JUB117" s="14"/>
      <c r="JUC117" s="14"/>
      <c r="JUD117" s="14"/>
      <c r="JUE117" s="14"/>
      <c r="JUF117" s="14"/>
      <c r="JUG117" s="14"/>
      <c r="JUH117" s="14"/>
      <c r="JUI117" s="14"/>
      <c r="JUJ117" s="14"/>
      <c r="JUK117" s="14"/>
      <c r="JUL117" s="14"/>
      <c r="JUM117" s="14"/>
      <c r="JUN117" s="14"/>
      <c r="JUO117" s="14"/>
      <c r="JUP117" s="14"/>
      <c r="JUQ117" s="14"/>
      <c r="JUR117" s="14"/>
      <c r="JUS117" s="14"/>
      <c r="JUT117" s="14"/>
      <c r="JUU117" s="14"/>
      <c r="JUV117" s="14"/>
      <c r="JUW117" s="14"/>
      <c r="JUX117" s="14"/>
      <c r="JUY117" s="14"/>
      <c r="JUZ117" s="14"/>
      <c r="JVA117" s="14"/>
      <c r="JVB117" s="14"/>
      <c r="JVC117" s="14"/>
      <c r="JVD117" s="14"/>
      <c r="JVE117" s="14"/>
      <c r="JVF117" s="14"/>
      <c r="JVG117" s="14"/>
      <c r="JVH117" s="14"/>
      <c r="JVI117" s="14"/>
      <c r="JVJ117" s="14"/>
      <c r="JVK117" s="14"/>
      <c r="JVL117" s="14"/>
      <c r="JVM117" s="14"/>
      <c r="JVN117" s="14"/>
      <c r="JVO117" s="14"/>
      <c r="JVP117" s="14"/>
      <c r="JVQ117" s="14"/>
      <c r="JVR117" s="14"/>
      <c r="JVS117" s="14"/>
      <c r="JVT117" s="14"/>
      <c r="JVU117" s="14"/>
      <c r="JVV117" s="14"/>
      <c r="JVW117" s="14"/>
      <c r="JVX117" s="14"/>
      <c r="JVY117" s="14"/>
      <c r="JVZ117" s="14"/>
      <c r="JWA117" s="14"/>
      <c r="JWB117" s="14"/>
      <c r="JWC117" s="14"/>
      <c r="JWD117" s="14"/>
      <c r="JWE117" s="14"/>
      <c r="JWF117" s="14"/>
      <c r="JWG117" s="14"/>
      <c r="JWH117" s="14"/>
      <c r="JWI117" s="14"/>
      <c r="JWJ117" s="14"/>
      <c r="JWK117" s="14"/>
      <c r="JWL117" s="14"/>
      <c r="JWM117" s="14"/>
      <c r="JWN117" s="14"/>
      <c r="JWO117" s="14"/>
      <c r="JWP117" s="14"/>
      <c r="JWQ117" s="14"/>
      <c r="JWR117" s="14"/>
      <c r="JWS117" s="14"/>
      <c r="JWT117" s="14"/>
      <c r="JWU117" s="14"/>
      <c r="JWV117" s="14"/>
      <c r="JWW117" s="14"/>
      <c r="JWX117" s="14"/>
      <c r="JWY117" s="14"/>
      <c r="JWZ117" s="14"/>
      <c r="JXA117" s="14"/>
      <c r="JXB117" s="14"/>
      <c r="JXC117" s="14"/>
      <c r="JXD117" s="14"/>
      <c r="JXE117" s="14"/>
      <c r="JXF117" s="14"/>
      <c r="JXG117" s="14"/>
      <c r="JXH117" s="14"/>
      <c r="JXI117" s="14"/>
      <c r="JXJ117" s="14"/>
      <c r="JXK117" s="14"/>
      <c r="JXL117" s="14"/>
      <c r="JXM117" s="14"/>
      <c r="JXN117" s="14"/>
      <c r="JXO117" s="14"/>
      <c r="JXP117" s="14"/>
      <c r="JXQ117" s="14"/>
      <c r="JXR117" s="14"/>
      <c r="JXS117" s="14"/>
      <c r="JXT117" s="14"/>
      <c r="JXU117" s="14"/>
      <c r="JXV117" s="14"/>
      <c r="JXW117" s="14"/>
      <c r="JXX117" s="14"/>
      <c r="JXY117" s="14"/>
      <c r="JXZ117" s="14"/>
      <c r="JYA117" s="14"/>
      <c r="JYB117" s="14"/>
      <c r="JYC117" s="14"/>
      <c r="JYD117" s="14"/>
      <c r="JYE117" s="14"/>
      <c r="JYF117" s="14"/>
      <c r="JYG117" s="14"/>
      <c r="JYH117" s="14"/>
      <c r="JYI117" s="14"/>
      <c r="JYJ117" s="14"/>
      <c r="JYK117" s="14"/>
      <c r="JYL117" s="14"/>
      <c r="JYM117" s="14"/>
      <c r="JYN117" s="14"/>
      <c r="JYO117" s="14"/>
      <c r="JYP117" s="14"/>
      <c r="JYQ117" s="14"/>
      <c r="JYR117" s="14"/>
      <c r="JYS117" s="14"/>
      <c r="JYT117" s="14"/>
      <c r="JYU117" s="14"/>
      <c r="JYV117" s="14"/>
      <c r="JYW117" s="14"/>
      <c r="JYX117" s="14"/>
      <c r="JYY117" s="14"/>
      <c r="JYZ117" s="14"/>
      <c r="JZA117" s="14"/>
      <c r="JZB117" s="14"/>
      <c r="JZC117" s="14"/>
      <c r="JZD117" s="14"/>
      <c r="JZE117" s="14"/>
      <c r="JZF117" s="14"/>
      <c r="JZG117" s="14"/>
      <c r="JZH117" s="14"/>
      <c r="JZI117" s="14"/>
      <c r="JZJ117" s="14"/>
      <c r="JZK117" s="14"/>
      <c r="JZL117" s="14"/>
      <c r="JZM117" s="14"/>
      <c r="JZN117" s="14"/>
      <c r="JZO117" s="14"/>
      <c r="JZP117" s="14"/>
      <c r="JZQ117" s="14"/>
      <c r="JZR117" s="14"/>
      <c r="JZS117" s="14"/>
      <c r="JZT117" s="14"/>
      <c r="JZU117" s="14"/>
      <c r="JZV117" s="14"/>
      <c r="JZW117" s="14"/>
      <c r="JZX117" s="14"/>
      <c r="JZY117" s="14"/>
      <c r="JZZ117" s="14"/>
      <c r="KAA117" s="14"/>
      <c r="KAB117" s="14"/>
      <c r="KAC117" s="14"/>
      <c r="KAD117" s="14"/>
      <c r="KAE117" s="14"/>
      <c r="KAF117" s="14"/>
      <c r="KAG117" s="14"/>
      <c r="KAH117" s="14"/>
      <c r="KAI117" s="14"/>
      <c r="KAJ117" s="14"/>
      <c r="KAK117" s="14"/>
      <c r="KAL117" s="14"/>
      <c r="KAM117" s="14"/>
      <c r="KAN117" s="14"/>
      <c r="KAO117" s="14"/>
      <c r="KAP117" s="14"/>
      <c r="KAQ117" s="14"/>
      <c r="KAR117" s="14"/>
      <c r="KAS117" s="14"/>
      <c r="KAT117" s="14"/>
      <c r="KAU117" s="14"/>
      <c r="KAV117" s="14"/>
      <c r="KAW117" s="14"/>
      <c r="KAX117" s="14"/>
      <c r="KAY117" s="14"/>
      <c r="KAZ117" s="14"/>
      <c r="KBA117" s="14"/>
      <c r="KBB117" s="14"/>
      <c r="KBC117" s="14"/>
      <c r="KBD117" s="14"/>
      <c r="KBE117" s="14"/>
      <c r="KBF117" s="14"/>
      <c r="KBG117" s="14"/>
      <c r="KBH117" s="14"/>
      <c r="KBI117" s="14"/>
      <c r="KBJ117" s="14"/>
      <c r="KBK117" s="14"/>
      <c r="KBL117" s="14"/>
      <c r="KBM117" s="14"/>
      <c r="KBN117" s="14"/>
      <c r="KBO117" s="14"/>
      <c r="KBP117" s="14"/>
      <c r="KBQ117" s="14"/>
      <c r="KBR117" s="14"/>
      <c r="KBS117" s="14"/>
      <c r="KBT117" s="14"/>
      <c r="KBU117" s="14"/>
      <c r="KBV117" s="14"/>
      <c r="KBW117" s="14"/>
      <c r="KBX117" s="14"/>
      <c r="KBY117" s="14"/>
      <c r="KBZ117" s="14"/>
      <c r="KCA117" s="14"/>
      <c r="KCB117" s="14"/>
      <c r="KCC117" s="14"/>
      <c r="KCD117" s="14"/>
      <c r="KCE117" s="14"/>
      <c r="KCF117" s="14"/>
      <c r="KCG117" s="14"/>
      <c r="KCH117" s="14"/>
      <c r="KCI117" s="14"/>
      <c r="KCJ117" s="14"/>
      <c r="KCK117" s="14"/>
      <c r="KCL117" s="14"/>
      <c r="KCM117" s="14"/>
      <c r="KCN117" s="14"/>
      <c r="KCO117" s="14"/>
      <c r="KCP117" s="14"/>
      <c r="KCQ117" s="14"/>
      <c r="KCR117" s="14"/>
      <c r="KCS117" s="14"/>
      <c r="KCT117" s="14"/>
      <c r="KCU117" s="14"/>
      <c r="KCV117" s="14"/>
      <c r="KCW117" s="14"/>
      <c r="KCX117" s="14"/>
      <c r="KCY117" s="14"/>
      <c r="KCZ117" s="14"/>
      <c r="KDA117" s="14"/>
      <c r="KDB117" s="14"/>
      <c r="KDC117" s="14"/>
      <c r="KDD117" s="14"/>
      <c r="KDE117" s="14"/>
      <c r="KDF117" s="14"/>
      <c r="KDG117" s="14"/>
      <c r="KDH117" s="14"/>
      <c r="KDI117" s="14"/>
      <c r="KDJ117" s="14"/>
      <c r="KDK117" s="14"/>
      <c r="KDL117" s="14"/>
      <c r="KDM117" s="14"/>
      <c r="KDN117" s="14"/>
      <c r="KDO117" s="14"/>
      <c r="KDP117" s="14"/>
      <c r="KDQ117" s="14"/>
      <c r="KDR117" s="14"/>
      <c r="KDS117" s="14"/>
      <c r="KDT117" s="14"/>
      <c r="KDU117" s="14"/>
      <c r="KDV117" s="14"/>
      <c r="KDW117" s="14"/>
      <c r="KDX117" s="14"/>
      <c r="KDY117" s="14"/>
      <c r="KDZ117" s="14"/>
      <c r="KEA117" s="14"/>
      <c r="KEB117" s="14"/>
      <c r="KEC117" s="14"/>
      <c r="KED117" s="14"/>
      <c r="KEE117" s="14"/>
      <c r="KEF117" s="14"/>
      <c r="KEG117" s="14"/>
      <c r="KEH117" s="14"/>
      <c r="KEI117" s="14"/>
      <c r="KEJ117" s="14"/>
      <c r="KEK117" s="14"/>
      <c r="KEL117" s="14"/>
      <c r="KEM117" s="14"/>
      <c r="KEN117" s="14"/>
      <c r="KEO117" s="14"/>
      <c r="KEP117" s="14"/>
      <c r="KEQ117" s="14"/>
      <c r="KER117" s="14"/>
      <c r="KES117" s="14"/>
      <c r="KET117" s="14"/>
      <c r="KEU117" s="14"/>
      <c r="KEV117" s="14"/>
      <c r="KEW117" s="14"/>
      <c r="KEX117" s="14"/>
      <c r="KEY117" s="14"/>
      <c r="KEZ117" s="14"/>
      <c r="KFA117" s="14"/>
      <c r="KFB117" s="14"/>
      <c r="KFC117" s="14"/>
      <c r="KFD117" s="14"/>
      <c r="KFE117" s="14"/>
      <c r="KFF117" s="14"/>
      <c r="KFG117" s="14"/>
      <c r="KFH117" s="14"/>
      <c r="KFI117" s="14"/>
      <c r="KFJ117" s="14"/>
      <c r="KFK117" s="14"/>
      <c r="KFL117" s="14"/>
      <c r="KFM117" s="14"/>
      <c r="KFN117" s="14"/>
      <c r="KFO117" s="14"/>
      <c r="KFP117" s="14"/>
      <c r="KFQ117" s="14"/>
      <c r="KFR117" s="14"/>
      <c r="KFS117" s="14"/>
      <c r="KFT117" s="14"/>
      <c r="KFU117" s="14"/>
      <c r="KFV117" s="14"/>
      <c r="KFW117" s="14"/>
      <c r="KFX117" s="14"/>
      <c r="KFY117" s="14"/>
      <c r="KFZ117" s="14"/>
      <c r="KGA117" s="14"/>
      <c r="KGB117" s="14"/>
      <c r="KGC117" s="14"/>
      <c r="KGD117" s="14"/>
      <c r="KGE117" s="14"/>
      <c r="KGF117" s="14"/>
      <c r="KGG117" s="14"/>
      <c r="KGH117" s="14"/>
      <c r="KGI117" s="14"/>
      <c r="KGJ117" s="14"/>
      <c r="KGK117" s="14"/>
      <c r="KGL117" s="14"/>
      <c r="KGM117" s="14"/>
      <c r="KGN117" s="14"/>
      <c r="KGO117" s="14"/>
      <c r="KGP117" s="14"/>
      <c r="KGQ117" s="14"/>
      <c r="KGR117" s="14"/>
      <c r="KGS117" s="14"/>
      <c r="KGT117" s="14"/>
      <c r="KGU117" s="14"/>
      <c r="KGV117" s="14"/>
      <c r="KGW117" s="14"/>
      <c r="KGX117" s="14"/>
      <c r="KGY117" s="14"/>
      <c r="KGZ117" s="14"/>
      <c r="KHA117" s="14"/>
      <c r="KHB117" s="14"/>
      <c r="KHC117" s="14"/>
      <c r="KHD117" s="14"/>
      <c r="KHE117" s="14"/>
      <c r="KHF117" s="14"/>
      <c r="KHG117" s="14"/>
      <c r="KHH117" s="14"/>
      <c r="KHI117" s="14"/>
      <c r="KHJ117" s="14"/>
      <c r="KHK117" s="14"/>
      <c r="KHL117" s="14"/>
      <c r="KHM117" s="14"/>
      <c r="KHN117" s="14"/>
      <c r="KHO117" s="14"/>
      <c r="KHP117" s="14"/>
      <c r="KHQ117" s="14"/>
      <c r="KHR117" s="14"/>
      <c r="KHS117" s="14"/>
      <c r="KHT117" s="14"/>
      <c r="KHU117" s="14"/>
      <c r="KHV117" s="14"/>
      <c r="KHW117" s="14"/>
      <c r="KHX117" s="14"/>
      <c r="KHY117" s="14"/>
      <c r="KHZ117" s="14"/>
      <c r="KIA117" s="14"/>
      <c r="KIB117" s="14"/>
      <c r="KIC117" s="14"/>
      <c r="KID117" s="14"/>
      <c r="KIE117" s="14"/>
      <c r="KIF117" s="14"/>
      <c r="KIG117" s="14"/>
      <c r="KIH117" s="14"/>
      <c r="KII117" s="14"/>
      <c r="KIJ117" s="14"/>
      <c r="KIK117" s="14"/>
      <c r="KIL117" s="14"/>
      <c r="KIM117" s="14"/>
      <c r="KIN117" s="14"/>
      <c r="KIO117" s="14"/>
      <c r="KIP117" s="14"/>
      <c r="KIQ117" s="14"/>
      <c r="KIR117" s="14"/>
      <c r="KIS117" s="14"/>
      <c r="KIT117" s="14"/>
      <c r="KIU117" s="14"/>
      <c r="KIV117" s="14"/>
      <c r="KIW117" s="14"/>
      <c r="KIX117" s="14"/>
      <c r="KIY117" s="14"/>
      <c r="KIZ117" s="14"/>
      <c r="KJA117" s="14"/>
      <c r="KJB117" s="14"/>
      <c r="KJC117" s="14"/>
      <c r="KJD117" s="14"/>
      <c r="KJE117" s="14"/>
      <c r="KJF117" s="14"/>
      <c r="KJG117" s="14"/>
      <c r="KJH117" s="14"/>
      <c r="KJI117" s="14"/>
      <c r="KJJ117" s="14"/>
      <c r="KJK117" s="14"/>
      <c r="KJL117" s="14"/>
      <c r="KJM117" s="14"/>
      <c r="KJN117" s="14"/>
      <c r="KJO117" s="14"/>
      <c r="KJP117" s="14"/>
      <c r="KJQ117" s="14"/>
      <c r="KJR117" s="14"/>
      <c r="KJS117" s="14"/>
      <c r="KJT117" s="14"/>
      <c r="KJU117" s="14"/>
      <c r="KJV117" s="14"/>
      <c r="KJW117" s="14"/>
      <c r="KJX117" s="14"/>
      <c r="KJY117" s="14"/>
      <c r="KJZ117" s="14"/>
      <c r="KKA117" s="14"/>
      <c r="KKB117" s="14"/>
      <c r="KKC117" s="14"/>
      <c r="KKD117" s="14"/>
      <c r="KKE117" s="14"/>
      <c r="KKF117" s="14"/>
      <c r="KKG117" s="14"/>
      <c r="KKH117" s="14"/>
      <c r="KKI117" s="14"/>
      <c r="KKJ117" s="14"/>
      <c r="KKK117" s="14"/>
      <c r="KKL117" s="14"/>
      <c r="KKM117" s="14"/>
      <c r="KKN117" s="14"/>
      <c r="KKO117" s="14"/>
      <c r="KKP117" s="14"/>
      <c r="KKQ117" s="14"/>
      <c r="KKR117" s="14"/>
      <c r="KKS117" s="14"/>
      <c r="KKT117" s="14"/>
      <c r="KKU117" s="14"/>
      <c r="KKV117" s="14"/>
      <c r="KKW117" s="14"/>
      <c r="KKX117" s="14"/>
      <c r="KKY117" s="14"/>
      <c r="KKZ117" s="14"/>
      <c r="KLA117" s="14"/>
      <c r="KLB117" s="14"/>
      <c r="KLC117" s="14"/>
      <c r="KLD117" s="14"/>
      <c r="KLE117" s="14"/>
      <c r="KLF117" s="14"/>
      <c r="KLG117" s="14"/>
      <c r="KLH117" s="14"/>
      <c r="KLI117" s="14"/>
      <c r="KLJ117" s="14"/>
      <c r="KLK117" s="14"/>
      <c r="KLL117" s="14"/>
      <c r="KLM117" s="14"/>
      <c r="KLN117" s="14"/>
      <c r="KLO117" s="14"/>
      <c r="KLP117" s="14"/>
      <c r="KLQ117" s="14"/>
      <c r="KLR117" s="14"/>
      <c r="KLS117" s="14"/>
      <c r="KLT117" s="14"/>
      <c r="KLU117" s="14"/>
      <c r="KLV117" s="14"/>
      <c r="KLW117" s="14"/>
      <c r="KLX117" s="14"/>
      <c r="KLY117" s="14"/>
      <c r="KLZ117" s="14"/>
      <c r="KMA117" s="14"/>
      <c r="KMB117" s="14"/>
      <c r="KMC117" s="14"/>
      <c r="KMD117" s="14"/>
      <c r="KME117" s="14"/>
      <c r="KMF117" s="14"/>
      <c r="KMG117" s="14"/>
      <c r="KMH117" s="14"/>
      <c r="KMI117" s="14"/>
      <c r="KMJ117" s="14"/>
      <c r="KMK117" s="14"/>
      <c r="KML117" s="14"/>
      <c r="KMM117" s="14"/>
      <c r="KMN117" s="14"/>
      <c r="KMO117" s="14"/>
      <c r="KMP117" s="14"/>
      <c r="KMQ117" s="14"/>
      <c r="KMR117" s="14"/>
      <c r="KMS117" s="14"/>
      <c r="KMT117" s="14"/>
      <c r="KMU117" s="14"/>
      <c r="KMV117" s="14"/>
      <c r="KMW117" s="14"/>
      <c r="KMX117" s="14"/>
      <c r="KMY117" s="14"/>
      <c r="KMZ117" s="14"/>
      <c r="KNA117" s="14"/>
      <c r="KNB117" s="14"/>
      <c r="KNC117" s="14"/>
      <c r="KND117" s="14"/>
      <c r="KNE117" s="14"/>
      <c r="KNF117" s="14"/>
      <c r="KNG117" s="14"/>
      <c r="KNH117" s="14"/>
      <c r="KNI117" s="14"/>
      <c r="KNJ117" s="14"/>
      <c r="KNK117" s="14"/>
      <c r="KNL117" s="14"/>
      <c r="KNM117" s="14"/>
      <c r="KNN117" s="14"/>
      <c r="KNO117" s="14"/>
      <c r="KNP117" s="14"/>
      <c r="KNQ117" s="14"/>
      <c r="KNR117" s="14"/>
      <c r="KNS117" s="14"/>
      <c r="KNT117" s="14"/>
      <c r="KNU117" s="14"/>
      <c r="KNV117" s="14"/>
      <c r="KNW117" s="14"/>
      <c r="KNX117" s="14"/>
      <c r="KNY117" s="14"/>
      <c r="KNZ117" s="14"/>
      <c r="KOA117" s="14"/>
      <c r="KOB117" s="14"/>
      <c r="KOC117" s="14"/>
      <c r="KOD117" s="14"/>
      <c r="KOE117" s="14"/>
      <c r="KOF117" s="14"/>
      <c r="KOG117" s="14"/>
      <c r="KOH117" s="14"/>
      <c r="KOI117" s="14"/>
      <c r="KOJ117" s="14"/>
      <c r="KOK117" s="14"/>
      <c r="KOL117" s="14"/>
      <c r="KOM117" s="14"/>
      <c r="KON117" s="14"/>
      <c r="KOO117" s="14"/>
      <c r="KOP117" s="14"/>
      <c r="KOQ117" s="14"/>
      <c r="KOR117" s="14"/>
      <c r="KOS117" s="14"/>
      <c r="KOT117" s="14"/>
      <c r="KOU117" s="14"/>
      <c r="KOV117" s="14"/>
      <c r="KOW117" s="14"/>
      <c r="KOX117" s="14"/>
      <c r="KOY117" s="14"/>
      <c r="KOZ117" s="14"/>
      <c r="KPA117" s="14"/>
      <c r="KPB117" s="14"/>
      <c r="KPC117" s="14"/>
      <c r="KPD117" s="14"/>
      <c r="KPE117" s="14"/>
      <c r="KPF117" s="14"/>
      <c r="KPG117" s="14"/>
      <c r="KPH117" s="14"/>
      <c r="KPI117" s="14"/>
      <c r="KPJ117" s="14"/>
      <c r="KPK117" s="14"/>
      <c r="KPL117" s="14"/>
      <c r="KPM117" s="14"/>
      <c r="KPN117" s="14"/>
      <c r="KPO117" s="14"/>
      <c r="KPP117" s="14"/>
      <c r="KPQ117" s="14"/>
      <c r="KPR117" s="14"/>
      <c r="KPS117" s="14"/>
      <c r="KPT117" s="14"/>
      <c r="KPU117" s="14"/>
      <c r="KPV117" s="14"/>
      <c r="KPW117" s="14"/>
      <c r="KPX117" s="14"/>
      <c r="KPY117" s="14"/>
      <c r="KPZ117" s="14"/>
      <c r="KQA117" s="14"/>
      <c r="KQB117" s="14"/>
      <c r="KQC117" s="14"/>
      <c r="KQD117" s="14"/>
      <c r="KQE117" s="14"/>
      <c r="KQF117" s="14"/>
      <c r="KQG117" s="14"/>
      <c r="KQH117" s="14"/>
      <c r="KQI117" s="14"/>
      <c r="KQJ117" s="14"/>
      <c r="KQK117" s="14"/>
      <c r="KQL117" s="14"/>
      <c r="KQM117" s="14"/>
      <c r="KQN117" s="14"/>
      <c r="KQO117" s="14"/>
      <c r="KQP117" s="14"/>
      <c r="KQQ117" s="14"/>
      <c r="KQR117" s="14"/>
      <c r="KQS117" s="14"/>
      <c r="KQT117" s="14"/>
      <c r="KQU117" s="14"/>
      <c r="KQV117" s="14"/>
      <c r="KQW117" s="14"/>
      <c r="KQX117" s="14"/>
      <c r="KQY117" s="14"/>
      <c r="KQZ117" s="14"/>
      <c r="KRA117" s="14"/>
      <c r="KRB117" s="14"/>
      <c r="KRC117" s="14"/>
      <c r="KRD117" s="14"/>
      <c r="KRE117" s="14"/>
      <c r="KRF117" s="14"/>
      <c r="KRG117" s="14"/>
      <c r="KRH117" s="14"/>
      <c r="KRI117" s="14"/>
      <c r="KRJ117" s="14"/>
      <c r="KRK117" s="14"/>
      <c r="KRL117" s="14"/>
      <c r="KRM117" s="14"/>
      <c r="KRN117" s="14"/>
      <c r="KRO117" s="14"/>
      <c r="KRP117" s="14"/>
      <c r="KRQ117" s="14"/>
      <c r="KRR117" s="14"/>
      <c r="KRS117" s="14"/>
      <c r="KRT117" s="14"/>
      <c r="KRU117" s="14"/>
      <c r="KRV117" s="14"/>
      <c r="KRW117" s="14"/>
      <c r="KRX117" s="14"/>
      <c r="KRY117" s="14"/>
      <c r="KRZ117" s="14"/>
      <c r="KSA117" s="14"/>
      <c r="KSB117" s="14"/>
      <c r="KSC117" s="14"/>
      <c r="KSD117" s="14"/>
      <c r="KSE117" s="14"/>
      <c r="KSF117" s="14"/>
      <c r="KSG117" s="14"/>
      <c r="KSH117" s="14"/>
      <c r="KSI117" s="14"/>
      <c r="KSJ117" s="14"/>
      <c r="KSK117" s="14"/>
      <c r="KSL117" s="14"/>
      <c r="KSM117" s="14"/>
      <c r="KSN117" s="14"/>
      <c r="KSO117" s="14"/>
      <c r="KSP117" s="14"/>
      <c r="KSQ117" s="14"/>
      <c r="KSR117" s="14"/>
      <c r="KSS117" s="14"/>
      <c r="KST117" s="14"/>
      <c r="KSU117" s="14"/>
      <c r="KSV117" s="14"/>
      <c r="KSW117" s="14"/>
      <c r="KSX117" s="14"/>
      <c r="KSY117" s="14"/>
      <c r="KSZ117" s="14"/>
      <c r="KTA117" s="14"/>
      <c r="KTB117" s="14"/>
      <c r="KTC117" s="14"/>
      <c r="KTD117" s="14"/>
      <c r="KTE117" s="14"/>
      <c r="KTF117" s="14"/>
      <c r="KTG117" s="14"/>
      <c r="KTH117" s="14"/>
      <c r="KTI117" s="14"/>
      <c r="KTJ117" s="14"/>
      <c r="KTK117" s="14"/>
      <c r="KTL117" s="14"/>
      <c r="KTM117" s="14"/>
      <c r="KTN117" s="14"/>
      <c r="KTO117" s="14"/>
      <c r="KTP117" s="14"/>
      <c r="KTQ117" s="14"/>
      <c r="KTR117" s="14"/>
      <c r="KTS117" s="14"/>
      <c r="KTT117" s="14"/>
      <c r="KTU117" s="14"/>
      <c r="KTV117" s="14"/>
      <c r="KTW117" s="14"/>
      <c r="KTX117" s="14"/>
      <c r="KTY117" s="14"/>
      <c r="KTZ117" s="14"/>
      <c r="KUA117" s="14"/>
      <c r="KUB117" s="14"/>
      <c r="KUC117" s="14"/>
      <c r="KUD117" s="14"/>
      <c r="KUE117" s="14"/>
      <c r="KUF117" s="14"/>
      <c r="KUG117" s="14"/>
      <c r="KUH117" s="14"/>
      <c r="KUI117" s="14"/>
      <c r="KUJ117" s="14"/>
      <c r="KUK117" s="14"/>
      <c r="KUL117" s="14"/>
      <c r="KUM117" s="14"/>
      <c r="KUN117" s="14"/>
      <c r="KUO117" s="14"/>
      <c r="KUP117" s="14"/>
      <c r="KUQ117" s="14"/>
      <c r="KUR117" s="14"/>
      <c r="KUS117" s="14"/>
      <c r="KUT117" s="14"/>
      <c r="KUU117" s="14"/>
      <c r="KUV117" s="14"/>
      <c r="KUW117" s="14"/>
      <c r="KUX117" s="14"/>
      <c r="KUY117" s="14"/>
      <c r="KUZ117" s="14"/>
      <c r="KVA117" s="14"/>
      <c r="KVB117" s="14"/>
      <c r="KVC117" s="14"/>
      <c r="KVD117" s="14"/>
      <c r="KVE117" s="14"/>
      <c r="KVF117" s="14"/>
      <c r="KVG117" s="14"/>
      <c r="KVH117" s="14"/>
      <c r="KVI117" s="14"/>
      <c r="KVJ117" s="14"/>
      <c r="KVK117" s="14"/>
      <c r="KVL117" s="14"/>
      <c r="KVM117" s="14"/>
      <c r="KVN117" s="14"/>
      <c r="KVO117" s="14"/>
      <c r="KVP117" s="14"/>
      <c r="KVQ117" s="14"/>
      <c r="KVR117" s="14"/>
      <c r="KVS117" s="14"/>
      <c r="KVT117" s="14"/>
      <c r="KVU117" s="14"/>
      <c r="KVV117" s="14"/>
      <c r="KVW117" s="14"/>
      <c r="KVX117" s="14"/>
      <c r="KVY117" s="14"/>
      <c r="KVZ117" s="14"/>
      <c r="KWA117" s="14"/>
      <c r="KWB117" s="14"/>
      <c r="KWC117" s="14"/>
      <c r="KWD117" s="14"/>
      <c r="KWE117" s="14"/>
      <c r="KWF117" s="14"/>
      <c r="KWG117" s="14"/>
      <c r="KWH117" s="14"/>
      <c r="KWI117" s="14"/>
      <c r="KWJ117" s="14"/>
      <c r="KWK117" s="14"/>
      <c r="KWL117" s="14"/>
      <c r="KWM117" s="14"/>
      <c r="KWN117" s="14"/>
      <c r="KWO117" s="14"/>
      <c r="KWP117" s="14"/>
      <c r="KWQ117" s="14"/>
      <c r="KWR117" s="14"/>
      <c r="KWS117" s="14"/>
      <c r="KWT117" s="14"/>
      <c r="KWU117" s="14"/>
      <c r="KWV117" s="14"/>
      <c r="KWW117" s="14"/>
      <c r="KWX117" s="14"/>
      <c r="KWY117" s="14"/>
      <c r="KWZ117" s="14"/>
      <c r="KXA117" s="14"/>
      <c r="KXB117" s="14"/>
      <c r="KXC117" s="14"/>
      <c r="KXD117" s="14"/>
      <c r="KXE117" s="14"/>
      <c r="KXF117" s="14"/>
      <c r="KXG117" s="14"/>
      <c r="KXH117" s="14"/>
      <c r="KXI117" s="14"/>
      <c r="KXJ117" s="14"/>
      <c r="KXK117" s="14"/>
      <c r="KXL117" s="14"/>
      <c r="KXM117" s="14"/>
      <c r="KXN117" s="14"/>
      <c r="KXO117" s="14"/>
      <c r="KXP117" s="14"/>
      <c r="KXQ117" s="14"/>
      <c r="KXR117" s="14"/>
      <c r="KXS117" s="14"/>
      <c r="KXT117" s="14"/>
      <c r="KXU117" s="14"/>
      <c r="KXV117" s="14"/>
      <c r="KXW117" s="14"/>
      <c r="KXX117" s="14"/>
      <c r="KXY117" s="14"/>
      <c r="KXZ117" s="14"/>
      <c r="KYA117" s="14"/>
      <c r="KYB117" s="14"/>
      <c r="KYC117" s="14"/>
      <c r="KYD117" s="14"/>
      <c r="KYE117" s="14"/>
      <c r="KYF117" s="14"/>
      <c r="KYG117" s="14"/>
      <c r="KYH117" s="14"/>
      <c r="KYI117" s="14"/>
      <c r="KYJ117" s="14"/>
      <c r="KYK117" s="14"/>
      <c r="KYL117" s="14"/>
      <c r="KYM117" s="14"/>
      <c r="KYN117" s="14"/>
      <c r="KYO117" s="14"/>
      <c r="KYP117" s="14"/>
      <c r="KYQ117" s="14"/>
      <c r="KYR117" s="14"/>
      <c r="KYS117" s="14"/>
      <c r="KYT117" s="14"/>
      <c r="KYU117" s="14"/>
      <c r="KYV117" s="14"/>
      <c r="KYW117" s="14"/>
      <c r="KYX117" s="14"/>
      <c r="KYY117" s="14"/>
      <c r="KYZ117" s="14"/>
      <c r="KZA117" s="14"/>
      <c r="KZB117" s="14"/>
      <c r="KZC117" s="14"/>
      <c r="KZD117" s="14"/>
      <c r="KZE117" s="14"/>
      <c r="KZF117" s="14"/>
      <c r="KZG117" s="14"/>
      <c r="KZH117" s="14"/>
      <c r="KZI117" s="14"/>
      <c r="KZJ117" s="14"/>
      <c r="KZK117" s="14"/>
      <c r="KZL117" s="14"/>
      <c r="KZM117" s="14"/>
      <c r="KZN117" s="14"/>
      <c r="KZO117" s="14"/>
      <c r="KZP117" s="14"/>
      <c r="KZQ117" s="14"/>
      <c r="KZR117" s="14"/>
      <c r="KZS117" s="14"/>
      <c r="KZT117" s="14"/>
      <c r="KZU117" s="14"/>
      <c r="KZV117" s="14"/>
      <c r="KZW117" s="14"/>
      <c r="KZX117" s="14"/>
      <c r="KZY117" s="14"/>
      <c r="KZZ117" s="14"/>
      <c r="LAA117" s="14"/>
      <c r="LAB117" s="14"/>
      <c r="LAC117" s="14"/>
      <c r="LAD117" s="14"/>
      <c r="LAE117" s="14"/>
      <c r="LAF117" s="14"/>
      <c r="LAG117" s="14"/>
      <c r="LAH117" s="14"/>
      <c r="LAI117" s="14"/>
      <c r="LAJ117" s="14"/>
      <c r="LAK117" s="14"/>
      <c r="LAL117" s="14"/>
      <c r="LAM117" s="14"/>
      <c r="LAN117" s="14"/>
      <c r="LAO117" s="14"/>
      <c r="LAP117" s="14"/>
      <c r="LAQ117" s="14"/>
      <c r="LAR117" s="14"/>
      <c r="LAS117" s="14"/>
      <c r="LAT117" s="14"/>
      <c r="LAU117" s="14"/>
      <c r="LAV117" s="14"/>
      <c r="LAW117" s="14"/>
      <c r="LAX117" s="14"/>
      <c r="LAY117" s="14"/>
      <c r="LAZ117" s="14"/>
      <c r="LBA117" s="14"/>
      <c r="LBB117" s="14"/>
      <c r="LBC117" s="14"/>
      <c r="LBD117" s="14"/>
      <c r="LBE117" s="14"/>
      <c r="LBF117" s="14"/>
      <c r="LBG117" s="14"/>
      <c r="LBH117" s="14"/>
      <c r="LBI117" s="14"/>
      <c r="LBJ117" s="14"/>
      <c r="LBK117" s="14"/>
      <c r="LBL117" s="14"/>
      <c r="LBM117" s="14"/>
      <c r="LBN117" s="14"/>
      <c r="LBO117" s="14"/>
      <c r="LBP117" s="14"/>
      <c r="LBQ117" s="14"/>
      <c r="LBR117" s="14"/>
      <c r="LBS117" s="14"/>
      <c r="LBT117" s="14"/>
      <c r="LBU117" s="14"/>
      <c r="LBV117" s="14"/>
      <c r="LBW117" s="14"/>
      <c r="LBX117" s="14"/>
      <c r="LBY117" s="14"/>
      <c r="LBZ117" s="14"/>
      <c r="LCA117" s="14"/>
      <c r="LCB117" s="14"/>
      <c r="LCC117" s="14"/>
      <c r="LCD117" s="14"/>
      <c r="LCE117" s="14"/>
      <c r="LCF117" s="14"/>
      <c r="LCG117" s="14"/>
      <c r="LCH117" s="14"/>
      <c r="LCI117" s="14"/>
      <c r="LCJ117" s="14"/>
      <c r="LCK117" s="14"/>
      <c r="LCL117" s="14"/>
    </row>
    <row r="118" spans="1:112 7200:8202" s="14" customFormat="1" ht="0.75" hidden="1" customHeight="1" x14ac:dyDescent="0.25">
      <c r="A118" s="200"/>
      <c r="B118" s="198"/>
      <c r="C118" s="199"/>
      <c r="D118" s="201"/>
      <c r="E118" s="335"/>
      <c r="F118" s="125"/>
      <c r="G118" s="336"/>
      <c r="H118" s="337"/>
      <c r="I118" s="325"/>
      <c r="J118" s="325"/>
      <c r="K118" s="326"/>
      <c r="L118" s="320"/>
      <c r="M118" s="323"/>
    </row>
    <row r="119" spans="1:112 7200:8202" s="14" customFormat="1" ht="123" customHeight="1" x14ac:dyDescent="0.25">
      <c r="A119" s="200"/>
      <c r="B119" s="331">
        <v>45804</v>
      </c>
      <c r="C119" s="332" t="s">
        <v>130</v>
      </c>
      <c r="D119" s="201"/>
      <c r="E119" s="335"/>
      <c r="F119" s="327">
        <f>[4]Лист1!$F$125</f>
        <v>1176658118053</v>
      </c>
      <c r="G119" s="336"/>
      <c r="H119" s="337"/>
      <c r="I119" s="325"/>
      <c r="J119" s="325"/>
      <c r="K119" s="326"/>
      <c r="L119" s="320"/>
      <c r="M119" s="323"/>
    </row>
    <row r="120" spans="1:112 7200:8202" s="14" customFormat="1" ht="125.25" hidden="1" customHeight="1" x14ac:dyDescent="0.25">
      <c r="A120" s="200"/>
      <c r="B120" s="331"/>
      <c r="C120" s="332"/>
      <c r="D120" s="201"/>
      <c r="E120" s="335"/>
      <c r="F120" s="327"/>
      <c r="G120" s="336"/>
      <c r="H120" s="337"/>
      <c r="I120" s="325"/>
      <c r="J120" s="325"/>
      <c r="K120" s="326"/>
      <c r="L120" s="320"/>
      <c r="M120" s="323"/>
    </row>
    <row r="121" spans="1:112 7200:8202" ht="145.5" hidden="1" customHeight="1" x14ac:dyDescent="0.25">
      <c r="A121" s="192">
        <v>17</v>
      </c>
      <c r="B121" s="331"/>
      <c r="C121" s="332"/>
      <c r="D121" s="209" t="s">
        <v>32</v>
      </c>
      <c r="E121" s="212" t="s">
        <v>34</v>
      </c>
      <c r="F121" s="215">
        <v>1206600021506</v>
      </c>
      <c r="G121" s="218">
        <v>6612055254</v>
      </c>
      <c r="H121" s="221" t="s">
        <v>33</v>
      </c>
      <c r="I121" s="320" t="str">
        <f>$I$113</f>
        <v>безвозмездное пользование муниципальным имуществом</v>
      </c>
      <c r="J121" s="321" t="s">
        <v>44</v>
      </c>
      <c r="K121" s="321" t="s">
        <v>43</v>
      </c>
      <c r="L121" s="320" t="str">
        <f>$L$113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21" s="319" t="str">
        <f>$M$113</f>
        <v>не имеется</v>
      </c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4"/>
      <c r="CK121" s="14"/>
      <c r="CL121" s="14"/>
      <c r="CM121" s="14"/>
      <c r="CN121" s="14"/>
      <c r="CO121" s="14"/>
      <c r="CP121" s="14"/>
      <c r="CQ121" s="14"/>
      <c r="CR121" s="14"/>
      <c r="CS121" s="14"/>
      <c r="CT121" s="14"/>
      <c r="CU121" s="14"/>
      <c r="CV121" s="14"/>
      <c r="CW121" s="14"/>
      <c r="CX121" s="14"/>
      <c r="CY121" s="14"/>
      <c r="CZ121" s="14"/>
      <c r="DA121" s="14"/>
      <c r="DB121" s="14"/>
      <c r="DC121" s="14"/>
      <c r="DD121" s="14"/>
      <c r="DE121" s="14"/>
      <c r="DF121" s="14"/>
      <c r="DG121" s="14"/>
    </row>
    <row r="122" spans="1:112 7200:8202" ht="18" hidden="1" customHeight="1" x14ac:dyDescent="0.25">
      <c r="A122" s="193"/>
      <c r="B122" s="331"/>
      <c r="C122" s="332"/>
      <c r="D122" s="210"/>
      <c r="E122" s="213"/>
      <c r="F122" s="216"/>
      <c r="G122" s="219"/>
      <c r="H122" s="222"/>
      <c r="I122" s="320"/>
      <c r="J122" s="321"/>
      <c r="K122" s="321"/>
      <c r="L122" s="320"/>
      <c r="M122" s="319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4"/>
      <c r="CK122" s="14"/>
      <c r="CL122" s="14"/>
      <c r="CM122" s="14"/>
      <c r="CN122" s="14"/>
      <c r="CO122" s="14"/>
      <c r="CP122" s="14"/>
      <c r="CQ122" s="14"/>
      <c r="CR122" s="14"/>
      <c r="CS122" s="14"/>
      <c r="CT122" s="14"/>
      <c r="CU122" s="14"/>
      <c r="CV122" s="14"/>
      <c r="CW122" s="14"/>
      <c r="CX122" s="14"/>
      <c r="CY122" s="14"/>
      <c r="CZ122" s="14"/>
      <c r="DA122" s="14"/>
      <c r="DB122" s="14"/>
      <c r="DC122" s="14"/>
      <c r="DD122" s="14"/>
      <c r="DE122" s="14"/>
      <c r="DF122" s="14"/>
      <c r="DG122" s="14"/>
    </row>
    <row r="123" spans="1:112 7200:8202" ht="94.5" hidden="1" customHeight="1" x14ac:dyDescent="0.25">
      <c r="A123" s="193"/>
      <c r="B123" s="331"/>
      <c r="C123" s="332"/>
      <c r="D123" s="210"/>
      <c r="E123" s="213"/>
      <c r="F123" s="216"/>
      <c r="G123" s="219"/>
      <c r="H123" s="222"/>
      <c r="I123" s="320"/>
      <c r="J123" s="321"/>
      <c r="K123" s="321"/>
      <c r="L123" s="320"/>
      <c r="M123" s="319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4"/>
      <c r="CK123" s="14"/>
      <c r="CL123" s="14"/>
      <c r="CM123" s="14"/>
      <c r="CN123" s="14"/>
      <c r="CO123" s="14"/>
      <c r="CP123" s="14"/>
      <c r="CQ123" s="14"/>
      <c r="CR123" s="14"/>
      <c r="CS123" s="14"/>
      <c r="CT123" s="14"/>
      <c r="CU123" s="14"/>
      <c r="CV123" s="14"/>
      <c r="CW123" s="14"/>
      <c r="CX123" s="14"/>
      <c r="CY123" s="14"/>
      <c r="CZ123" s="14"/>
      <c r="DA123" s="14"/>
      <c r="DB123" s="14"/>
      <c r="DC123" s="14"/>
      <c r="DD123" s="14"/>
      <c r="DE123" s="14"/>
      <c r="DF123" s="14"/>
      <c r="DG123" s="14"/>
    </row>
    <row r="124" spans="1:112 7200:8202" ht="19.5" hidden="1" customHeight="1" x14ac:dyDescent="0.25">
      <c r="A124" s="193"/>
      <c r="B124" s="331"/>
      <c r="C124" s="332"/>
      <c r="D124" s="210"/>
      <c r="E124" s="213"/>
      <c r="F124" s="216"/>
      <c r="G124" s="219"/>
      <c r="H124" s="222"/>
      <c r="I124" s="320"/>
      <c r="J124" s="321"/>
      <c r="K124" s="321"/>
      <c r="L124" s="320"/>
      <c r="M124" s="319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4"/>
      <c r="CK124" s="14"/>
      <c r="CL124" s="14"/>
      <c r="CM124" s="14"/>
      <c r="CN124" s="14"/>
      <c r="CO124" s="14"/>
      <c r="CP124" s="14"/>
      <c r="CQ124" s="14"/>
      <c r="CR124" s="14"/>
      <c r="CS124" s="14"/>
      <c r="CT124" s="14"/>
      <c r="CU124" s="14"/>
      <c r="CV124" s="14"/>
      <c r="CW124" s="14"/>
      <c r="CX124" s="14"/>
      <c r="CY124" s="14"/>
      <c r="CZ124" s="14"/>
      <c r="DA124" s="14"/>
      <c r="DB124" s="14"/>
      <c r="DC124" s="14"/>
      <c r="DD124" s="14"/>
      <c r="DE124" s="14"/>
      <c r="DF124" s="14"/>
      <c r="DG124" s="14"/>
    </row>
    <row r="125" spans="1:112 7200:8202" ht="126.75" customHeight="1" x14ac:dyDescent="0.25">
      <c r="A125" s="193"/>
      <c r="B125" s="10">
        <f>[2]Лист1!B159</f>
        <v>44617</v>
      </c>
      <c r="C125" s="146" t="str">
        <f>[2]Лист1!C159</f>
        <v>Договор № 1 от 25.02.2022</v>
      </c>
      <c r="D125" s="210"/>
      <c r="E125" s="213"/>
      <c r="F125" s="216"/>
      <c r="G125" s="219"/>
      <c r="H125" s="222"/>
      <c r="I125" s="320"/>
      <c r="J125" s="321"/>
      <c r="K125" s="321"/>
      <c r="L125" s="320"/>
      <c r="M125" s="319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4"/>
      <c r="CK125" s="14"/>
      <c r="CL125" s="14"/>
      <c r="CM125" s="14"/>
      <c r="CN125" s="14"/>
      <c r="CO125" s="14"/>
      <c r="CP125" s="14"/>
      <c r="CQ125" s="14"/>
      <c r="CR125" s="14"/>
      <c r="CS125" s="14"/>
      <c r="CT125" s="14"/>
      <c r="CU125" s="14"/>
      <c r="CV125" s="14"/>
      <c r="CW125" s="14"/>
      <c r="CX125" s="14"/>
      <c r="CY125" s="14"/>
      <c r="CZ125" s="14"/>
      <c r="DA125" s="14"/>
      <c r="DB125" s="14"/>
      <c r="DC125" s="14"/>
      <c r="DD125" s="14"/>
      <c r="DE125" s="14"/>
      <c r="DF125" s="14"/>
      <c r="DG125" s="14"/>
    </row>
    <row r="126" spans="1:112 7200:8202" s="14" customFormat="1" ht="0.75" hidden="1" customHeight="1" x14ac:dyDescent="0.25">
      <c r="A126" s="193"/>
      <c r="B126" s="13"/>
      <c r="C126" s="13"/>
      <c r="D126" s="210"/>
      <c r="E126" s="213"/>
      <c r="F126" s="216"/>
      <c r="G126" s="219"/>
      <c r="H126" s="222"/>
      <c r="I126" s="149" t="e">
        <f>#REF!</f>
        <v>#REF!</v>
      </c>
      <c r="J126" s="149" t="s">
        <v>55</v>
      </c>
      <c r="K126" s="146" t="e">
        <f>#REF!</f>
        <v>#REF!</v>
      </c>
      <c r="L126" s="146" t="e">
        <f>#REF!</f>
        <v>#REF!</v>
      </c>
      <c r="M126" s="151" t="e">
        <f>#REF!</f>
        <v>#REF!</v>
      </c>
    </row>
    <row r="127" spans="1:112 7200:8202" ht="24.75" hidden="1" customHeight="1" x14ac:dyDescent="0.25">
      <c r="A127" s="193"/>
      <c r="B127" s="13"/>
      <c r="C127" s="13"/>
      <c r="D127" s="210"/>
      <c r="E127" s="213"/>
      <c r="F127" s="216"/>
      <c r="G127" s="219"/>
      <c r="H127" s="222"/>
      <c r="I127" s="13"/>
      <c r="J127" s="13"/>
      <c r="K127" s="13"/>
      <c r="L127" s="13"/>
      <c r="M127" s="13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4"/>
      <c r="CK127" s="14"/>
      <c r="CL127" s="14"/>
      <c r="CM127" s="14"/>
      <c r="CN127" s="14"/>
      <c r="CO127" s="14"/>
      <c r="CP127" s="14"/>
      <c r="CQ127" s="14"/>
      <c r="CR127" s="14"/>
      <c r="CS127" s="14"/>
      <c r="CT127" s="14"/>
      <c r="CU127" s="14"/>
      <c r="CV127" s="14"/>
      <c r="CW127" s="14"/>
      <c r="CX127" s="14"/>
      <c r="CY127" s="14"/>
      <c r="CZ127" s="14"/>
      <c r="DA127" s="14"/>
      <c r="DB127" s="14"/>
      <c r="DC127" s="14"/>
      <c r="DD127" s="14"/>
      <c r="DE127" s="14"/>
      <c r="DF127" s="14"/>
      <c r="DG127" s="14"/>
    </row>
    <row r="128" spans="1:112 7200:8202" ht="90" hidden="1" customHeight="1" x14ac:dyDescent="0.25">
      <c r="A128" s="193"/>
      <c r="B128" s="110" t="e">
        <f>#REF!</f>
        <v>#REF!</v>
      </c>
      <c r="C128" s="146" t="e">
        <f>#REF!</f>
        <v>#REF!</v>
      </c>
      <c r="D128" s="210"/>
      <c r="E128" s="213"/>
      <c r="F128" s="216"/>
      <c r="G128" s="219"/>
      <c r="H128" s="222"/>
      <c r="I128" s="13"/>
      <c r="J128" s="13"/>
      <c r="K128" s="13"/>
      <c r="L128" s="13"/>
      <c r="M128" s="13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4"/>
      <c r="CJ128" s="14"/>
      <c r="CK128" s="14"/>
      <c r="CL128" s="14"/>
      <c r="CM128" s="14"/>
      <c r="CN128" s="14"/>
      <c r="CO128" s="14"/>
      <c r="CP128" s="14"/>
      <c r="CQ128" s="14"/>
      <c r="CR128" s="14"/>
      <c r="CS128" s="14"/>
      <c r="CT128" s="14"/>
      <c r="CU128" s="14"/>
      <c r="CV128" s="14"/>
      <c r="CW128" s="14"/>
      <c r="CX128" s="14"/>
      <c r="CY128" s="14"/>
      <c r="CZ128" s="14"/>
      <c r="DA128" s="14"/>
      <c r="DB128" s="14"/>
      <c r="DC128" s="14"/>
      <c r="DD128" s="14"/>
      <c r="DE128" s="14"/>
      <c r="DF128" s="14"/>
      <c r="DG128" s="14"/>
    </row>
    <row r="129" spans="1:111" ht="92.25" customHeight="1" x14ac:dyDescent="0.25">
      <c r="A129" s="193"/>
      <c r="B129" s="110">
        <v>45702</v>
      </c>
      <c r="C129" s="146" t="str">
        <f>$C$102</f>
        <v>Распоряжение Администрации городского округа от 14.02.2025 № 30-р</v>
      </c>
      <c r="D129" s="210"/>
      <c r="E129" s="213"/>
      <c r="F129" s="216"/>
      <c r="G129" s="219"/>
      <c r="H129" s="222"/>
      <c r="I129" s="146" t="str">
        <f>$I$132</f>
        <v>субсидия на частичное возмещение расходов за 4 квартал 2024 года</v>
      </c>
      <c r="J129" s="148" t="s">
        <v>70</v>
      </c>
      <c r="K129" s="147" t="str">
        <f>$K$132</f>
        <v>1 квартал 2025 года</v>
      </c>
      <c r="L129" s="146" t="str">
        <f>$L$132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29" s="150" t="str">
        <f>$M$132</f>
        <v>не имеется</v>
      </c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  <c r="CJ129" s="14"/>
      <c r="CK129" s="14"/>
      <c r="CL129" s="14"/>
      <c r="CM129" s="14"/>
      <c r="CN129" s="14"/>
      <c r="CO129" s="14"/>
      <c r="CP129" s="14"/>
      <c r="CQ129" s="14"/>
      <c r="CR129" s="14"/>
      <c r="CS129" s="14"/>
      <c r="CT129" s="14"/>
      <c r="CU129" s="14"/>
      <c r="CV129" s="14"/>
      <c r="CW129" s="14"/>
      <c r="CX129" s="14"/>
      <c r="CY129" s="14"/>
      <c r="CZ129" s="14"/>
      <c r="DA129" s="14"/>
      <c r="DB129" s="14"/>
      <c r="DC129" s="14"/>
      <c r="DD129" s="14"/>
      <c r="DE129" s="14"/>
      <c r="DF129" s="14"/>
      <c r="DG129" s="14"/>
    </row>
    <row r="130" spans="1:111" ht="92.25" customHeight="1" x14ac:dyDescent="0.25">
      <c r="A130" s="193"/>
      <c r="B130" s="110">
        <v>45782</v>
      </c>
      <c r="C130" s="146" t="str">
        <f>$C$111</f>
        <v>Распоряжение Администрации городского округа от 05.05.2025 № 80-р</v>
      </c>
      <c r="D130" s="210"/>
      <c r="E130" s="213"/>
      <c r="F130" s="216"/>
      <c r="G130" s="219"/>
      <c r="H130" s="222"/>
      <c r="I130" s="146" t="str">
        <f>$I$111</f>
        <v>субсидия на частичное возмещение расходов за 1 квартал 2025 года</v>
      </c>
      <c r="J130" s="148" t="s">
        <v>70</v>
      </c>
      <c r="K130" s="147" t="s">
        <v>102</v>
      </c>
      <c r="L130" s="146" t="str">
        <f>$L$129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30" s="150" t="str">
        <f>$M$129</f>
        <v>не имеется</v>
      </c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  <c r="CJ130" s="14"/>
      <c r="CK130" s="14"/>
      <c r="CL130" s="14"/>
      <c r="CM130" s="14"/>
      <c r="CN130" s="14"/>
      <c r="CO130" s="14"/>
      <c r="CP130" s="14"/>
      <c r="CQ130" s="14"/>
      <c r="CR130" s="14"/>
      <c r="CS130" s="14"/>
      <c r="CT130" s="14"/>
      <c r="CU130" s="14"/>
      <c r="CV130" s="14"/>
      <c r="CW130" s="14"/>
      <c r="CX130" s="14"/>
      <c r="CY130" s="14"/>
      <c r="CZ130" s="14"/>
      <c r="DA130" s="14"/>
      <c r="DB130" s="14"/>
      <c r="DC130" s="14"/>
      <c r="DD130" s="14"/>
      <c r="DE130" s="14"/>
      <c r="DF130" s="14"/>
      <c r="DG130" s="14"/>
    </row>
    <row r="131" spans="1:111" ht="92.25" customHeight="1" x14ac:dyDescent="0.25">
      <c r="A131" s="208"/>
      <c r="B131" s="158">
        <v>45870</v>
      </c>
      <c r="C131" s="156" t="str">
        <f>$C$112</f>
        <v>Распоряжение Администрации городского округа от 01.08.2025 № 133-р</v>
      </c>
      <c r="D131" s="211"/>
      <c r="E131" s="214"/>
      <c r="F131" s="217"/>
      <c r="G131" s="220"/>
      <c r="H131" s="223"/>
      <c r="I131" s="157" t="str">
        <f>$I$112</f>
        <v>субсидия на частичное возмещение расходов за 2 квартал 2025 года</v>
      </c>
      <c r="J131" s="129" t="s">
        <v>70</v>
      </c>
      <c r="K131" s="162" t="s">
        <v>137</v>
      </c>
      <c r="L131" s="156" t="str">
        <f>$L$130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31" s="190" t="str">
        <f>$M$130</f>
        <v>не имеется</v>
      </c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4"/>
      <c r="CS131" s="14"/>
      <c r="CT131" s="14"/>
      <c r="CU131" s="14"/>
      <c r="CV131" s="14"/>
      <c r="CW131" s="14"/>
      <c r="CX131" s="14"/>
      <c r="CY131" s="14"/>
      <c r="CZ131" s="14"/>
      <c r="DA131" s="14"/>
      <c r="DB131" s="14"/>
      <c r="DC131" s="14"/>
      <c r="DD131" s="14"/>
      <c r="DE131" s="14"/>
      <c r="DF131" s="14"/>
      <c r="DG131" s="14"/>
    </row>
    <row r="132" spans="1:111" ht="89.25" customHeight="1" x14ac:dyDescent="0.25">
      <c r="A132" s="192">
        <v>18</v>
      </c>
      <c r="B132" s="98">
        <v>45702</v>
      </c>
      <c r="C132" s="232" t="str">
        <f t="shared" ref="C132" si="12">$C$129</f>
        <v>Распоряжение Администрации городского округа от 14.02.2025 № 30-р</v>
      </c>
      <c r="D132" s="209" t="s">
        <v>69</v>
      </c>
      <c r="E132" s="212" t="str">
        <f>[5]Лист1!E54</f>
        <v>623400 Свердловская область, г.Каменск-Уральский ул.Ленина 11, руководитель Метлева Лариса федоровна, эл. адрес:kukcc@mail.ru</v>
      </c>
      <c r="F132" s="218" t="str">
        <f>[5]Лист1!F54</f>
        <v>1036605632293</v>
      </c>
      <c r="G132" s="221">
        <f>[5]Лист1!G54</f>
        <v>6612005951</v>
      </c>
      <c r="H132" s="221" t="str">
        <f>[5]Лист1!H54</f>
        <v>Оказание помощи членам Организации и иным гражданам в приобретении собак, кормов для них, снаряжения, литературы по собаководству, лекарственных средств; организация племенной работы в служебном собаководстве; подготовка и совершенствование общественных кадров (инструкторов по служебному собаководству); обучение членов Организации и иных граждан по соответствующим программам; подготовка и передача собак в установленном порядке гражданам и организациям; пропаганда служебного собаководства; организация подготовки судей зоотехнических и спортивных мероприятий с участием собак</v>
      </c>
      <c r="I132" s="77" t="str">
        <f t="shared" ref="I132" si="13">$I$91</f>
        <v>субсидия на частичное возмещение расходов за 4 квартал 2024 года</v>
      </c>
      <c r="J132" s="232" t="s">
        <v>70</v>
      </c>
      <c r="K132" s="78" t="s">
        <v>82</v>
      </c>
      <c r="L132" s="232" t="str">
        <f t="shared" ref="L132" si="14">$L$9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32" s="242" t="str">
        <f t="shared" ref="M132" si="15">$M$121</f>
        <v>не имеется</v>
      </c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4"/>
      <c r="CK132" s="14"/>
      <c r="CL132" s="14"/>
      <c r="CM132" s="14"/>
      <c r="CN132" s="14"/>
      <c r="CO132" s="14"/>
      <c r="CP132" s="14"/>
      <c r="CQ132" s="14"/>
      <c r="CR132" s="14"/>
      <c r="CS132" s="14"/>
      <c r="CT132" s="14"/>
      <c r="CU132" s="14"/>
      <c r="CV132" s="14"/>
      <c r="CW132" s="14"/>
      <c r="CX132" s="14"/>
      <c r="CY132" s="14"/>
      <c r="CZ132" s="14"/>
      <c r="DA132" s="14"/>
      <c r="DB132" s="14"/>
      <c r="DC132" s="14"/>
      <c r="DD132" s="14"/>
      <c r="DE132" s="14"/>
      <c r="DF132" s="14"/>
      <c r="DG132" s="14"/>
    </row>
    <row r="133" spans="1:111" ht="15" hidden="1" customHeight="1" x14ac:dyDescent="0.25">
      <c r="A133" s="193"/>
      <c r="B133" s="129"/>
      <c r="C133" s="235"/>
      <c r="D133" s="210"/>
      <c r="E133" s="213"/>
      <c r="F133" s="219"/>
      <c r="G133" s="222"/>
      <c r="H133" s="222"/>
      <c r="I133" s="4"/>
      <c r="J133" s="233"/>
      <c r="K133" s="4"/>
      <c r="L133" s="233"/>
      <c r="M133" s="243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4"/>
      <c r="CK133" s="14"/>
      <c r="CL133" s="14"/>
      <c r="CM133" s="14"/>
      <c r="CN133" s="14"/>
      <c r="CO133" s="14"/>
      <c r="CP133" s="14"/>
      <c r="CQ133" s="14"/>
      <c r="CR133" s="14"/>
      <c r="CS133" s="14"/>
      <c r="CT133" s="14"/>
      <c r="CU133" s="14"/>
      <c r="CV133" s="14"/>
      <c r="CW133" s="14"/>
      <c r="CX133" s="14"/>
      <c r="CY133" s="14"/>
      <c r="CZ133" s="14"/>
      <c r="DA133" s="14"/>
      <c r="DB133" s="14"/>
      <c r="DC133" s="14"/>
      <c r="DD133" s="14"/>
      <c r="DE133" s="14"/>
      <c r="DF133" s="14"/>
      <c r="DG133" s="14"/>
    </row>
    <row r="134" spans="1:111" ht="36.75" hidden="1" customHeight="1" x14ac:dyDescent="0.25">
      <c r="A134" s="193"/>
      <c r="B134" s="4"/>
      <c r="C134" s="63"/>
      <c r="D134" s="210"/>
      <c r="E134" s="213"/>
      <c r="F134" s="219"/>
      <c r="G134" s="222"/>
      <c r="H134" s="222"/>
      <c r="I134" s="4"/>
      <c r="J134" s="233"/>
      <c r="K134" s="4"/>
      <c r="L134" s="233"/>
      <c r="M134" s="243"/>
    </row>
    <row r="135" spans="1:111" ht="15" hidden="1" customHeight="1" x14ac:dyDescent="0.25">
      <c r="A135" s="193"/>
      <c r="B135" s="10">
        <v>45509</v>
      </c>
      <c r="C135" s="58" t="str">
        <f>$C$129</f>
        <v>Распоряжение Администрации городского округа от 14.02.2025 № 30-р</v>
      </c>
      <c r="D135" s="210"/>
      <c r="E135" s="213"/>
      <c r="F135" s="219"/>
      <c r="G135" s="222"/>
      <c r="H135" s="222"/>
      <c r="I135" s="4"/>
      <c r="J135" s="234"/>
      <c r="K135" s="4"/>
      <c r="L135" s="234"/>
      <c r="M135" s="244"/>
    </row>
    <row r="136" spans="1:111" ht="97.5" customHeight="1" x14ac:dyDescent="0.25">
      <c r="A136" s="193"/>
      <c r="B136" s="10">
        <v>45782</v>
      </c>
      <c r="C136" s="110" t="str">
        <f>$C$130</f>
        <v>Распоряжение Администрации городского округа от 05.05.2025 № 80-р</v>
      </c>
      <c r="D136" s="210"/>
      <c r="E136" s="213"/>
      <c r="F136" s="219"/>
      <c r="G136" s="222"/>
      <c r="H136" s="222"/>
      <c r="I136" s="106" t="str">
        <f>$I$130</f>
        <v>субсидия на частичное возмещение расходов за 1 квартал 2025 года</v>
      </c>
      <c r="J136" s="99" t="s">
        <v>70</v>
      </c>
      <c r="K136" s="109" t="s">
        <v>102</v>
      </c>
      <c r="L136" s="99" t="str">
        <f>$L$132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36" s="121" t="str">
        <f>$M$132</f>
        <v>не имеется</v>
      </c>
    </row>
    <row r="137" spans="1:111" ht="97.5" customHeight="1" x14ac:dyDescent="0.25">
      <c r="A137" s="208"/>
      <c r="B137" s="187">
        <v>45870</v>
      </c>
      <c r="C137" s="157" t="str">
        <f>$C$112</f>
        <v>Распоряжение Администрации городского округа от 01.08.2025 № 133-р</v>
      </c>
      <c r="D137" s="211"/>
      <c r="E137" s="214"/>
      <c r="F137" s="220"/>
      <c r="G137" s="223"/>
      <c r="H137" s="223"/>
      <c r="I137" s="183" t="str">
        <f>$I$131</f>
        <v>субсидия на частичное возмещение расходов за 2 квартал 2025 года</v>
      </c>
      <c r="J137" s="158" t="s">
        <v>70</v>
      </c>
      <c r="K137" s="186" t="s">
        <v>137</v>
      </c>
      <c r="L137" s="158" t="str">
        <f>$L$136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37" s="161" t="str">
        <f>$M$136</f>
        <v>не имеется</v>
      </c>
    </row>
    <row r="138" spans="1:111" ht="134.25" customHeight="1" x14ac:dyDescent="0.25">
      <c r="A138" s="52">
        <v>19</v>
      </c>
      <c r="B138" s="10">
        <f>[4]Лист1!$B$164</f>
        <v>45603</v>
      </c>
      <c r="C138" s="80" t="str">
        <f>[4]Лист1!$C$164</f>
        <v>Договор № 21 от 07.11.2024</v>
      </c>
      <c r="D138" s="49" t="s">
        <v>72</v>
      </c>
      <c r="E138" s="30" t="s">
        <v>73</v>
      </c>
      <c r="F138" s="48">
        <v>1236600054096</v>
      </c>
      <c r="G138" s="47">
        <v>6612058583</v>
      </c>
      <c r="H138" s="51" t="s">
        <v>76</v>
      </c>
      <c r="I138" s="46" t="str">
        <f>$I$121</f>
        <v>безвозмездное пользование муниципальным имуществом</v>
      </c>
      <c r="J138" s="50" t="s">
        <v>75</v>
      </c>
      <c r="K138" s="50" t="s">
        <v>74</v>
      </c>
      <c r="L138" s="46" t="str">
        <f>$L$121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38" s="75" t="str">
        <f>$M$121</f>
        <v>не имеется</v>
      </c>
    </row>
    <row r="139" spans="1:111" ht="103.5" customHeight="1" x14ac:dyDescent="0.25">
      <c r="A139" s="224">
        <v>20</v>
      </c>
      <c r="B139" s="122">
        <v>45748</v>
      </c>
      <c r="C139" s="123" t="s">
        <v>89</v>
      </c>
      <c r="D139" s="195" t="s">
        <v>87</v>
      </c>
      <c r="E139" s="227" t="s">
        <v>90</v>
      </c>
      <c r="F139" s="203">
        <v>1116600002738</v>
      </c>
      <c r="G139" s="207">
        <v>6612998523</v>
      </c>
      <c r="H139" s="204" t="s">
        <v>91</v>
      </c>
      <c r="I139" s="94" t="str">
        <f>$I$138</f>
        <v>безвозмездное пользование муниципальным имуществом</v>
      </c>
      <c r="J139" s="95" t="s">
        <v>92</v>
      </c>
      <c r="K139" s="96" t="s">
        <v>99</v>
      </c>
      <c r="L139" s="94" t="str">
        <f>$L$138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39" s="92" t="str">
        <f>$M$138</f>
        <v>не имеется</v>
      </c>
    </row>
    <row r="140" spans="1:111" ht="101.25" customHeight="1" x14ac:dyDescent="0.25">
      <c r="A140" s="225"/>
      <c r="B140" s="97">
        <v>45716</v>
      </c>
      <c r="C140" s="124" t="s">
        <v>96</v>
      </c>
      <c r="D140" s="226"/>
      <c r="E140" s="228"/>
      <c r="F140" s="229"/>
      <c r="G140" s="230"/>
      <c r="H140" s="231"/>
      <c r="I140" s="93" t="str">
        <f>$I$139</f>
        <v>безвозмездное пользование муниципальным имуществом</v>
      </c>
      <c r="J140" s="124" t="s">
        <v>93</v>
      </c>
      <c r="K140" s="59" t="s">
        <v>97</v>
      </c>
      <c r="L140" s="93" t="str">
        <f>$L$139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40" s="79" t="str">
        <f>$M$139</f>
        <v>не имеется</v>
      </c>
    </row>
    <row r="141" spans="1:111" ht="93.75" customHeight="1" x14ac:dyDescent="0.25">
      <c r="A141" s="136">
        <v>21</v>
      </c>
      <c r="B141" s="142">
        <v>45764</v>
      </c>
      <c r="C141" s="141" t="str">
        <f>$C$82</f>
        <v>Распоряжение Администрации городского округа от 17.04.2025 № 68-р</v>
      </c>
      <c r="D141" s="134" t="s">
        <v>120</v>
      </c>
      <c r="E141" s="144" t="s">
        <v>121</v>
      </c>
      <c r="F141" s="145">
        <v>1026600005893</v>
      </c>
      <c r="G141" s="131">
        <v>6612006225</v>
      </c>
      <c r="H141" s="144" t="s">
        <v>122</v>
      </c>
      <c r="I141" s="143" t="str">
        <f>$I$82</f>
        <v>субсидия на организацию и проведение социально значимого проекта</v>
      </c>
      <c r="J141" s="152" t="s">
        <v>118</v>
      </c>
      <c r="K141" s="135" t="s">
        <v>102</v>
      </c>
      <c r="L141" s="135" t="s">
        <v>123</v>
      </c>
      <c r="M141" s="142" t="str">
        <f>$M$140</f>
        <v>не имеется</v>
      </c>
    </row>
    <row r="142" spans="1:111" ht="126.75" customHeight="1" x14ac:dyDescent="0.25">
      <c r="A142" s="133">
        <v>22</v>
      </c>
      <c r="B142" s="140">
        <v>45848</v>
      </c>
      <c r="C142" s="132" t="s">
        <v>133</v>
      </c>
      <c r="D142" s="153" t="s">
        <v>126</v>
      </c>
      <c r="E142" s="132" t="s">
        <v>127</v>
      </c>
      <c r="F142" s="145">
        <v>1156600001777</v>
      </c>
      <c r="G142" s="133">
        <v>6612047937</v>
      </c>
      <c r="H142" s="132" t="s">
        <v>129</v>
      </c>
      <c r="I142" s="139" t="str">
        <f>$I$140</f>
        <v>безвозмездное пользование муниципальным имуществом</v>
      </c>
      <c r="J142" s="132" t="s">
        <v>128</v>
      </c>
      <c r="K142" s="138" t="s">
        <v>132</v>
      </c>
      <c r="L142" s="139" t="str">
        <f>$L$140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42" s="137" t="str">
        <f>$M$140</f>
        <v>не имеется</v>
      </c>
    </row>
    <row r="144" spans="1:111" x14ac:dyDescent="0.25">
      <c r="E144" t="s">
        <v>88</v>
      </c>
    </row>
    <row r="147" spans="4:4" x14ac:dyDescent="0.25">
      <c r="D147" s="91"/>
    </row>
  </sheetData>
  <mergeCells count="223">
    <mergeCell ref="I61:I65"/>
    <mergeCell ref="J61:J65"/>
    <mergeCell ref="I85:I89"/>
    <mergeCell ref="K85:K89"/>
    <mergeCell ref="I34:I37"/>
    <mergeCell ref="J34:J37"/>
    <mergeCell ref="K34:K37"/>
    <mergeCell ref="L34:L37"/>
    <mergeCell ref="M34:M37"/>
    <mergeCell ref="B119:B124"/>
    <mergeCell ref="C119:C124"/>
    <mergeCell ref="B66:B67"/>
    <mergeCell ref="C66:C67"/>
    <mergeCell ref="L61:L65"/>
    <mergeCell ref="J85:J89"/>
    <mergeCell ref="L72:L80"/>
    <mergeCell ref="I72:I80"/>
    <mergeCell ref="L85:L89"/>
    <mergeCell ref="E113:E120"/>
    <mergeCell ref="G113:G120"/>
    <mergeCell ref="H113:H120"/>
    <mergeCell ref="M61:M65"/>
    <mergeCell ref="M85:M89"/>
    <mergeCell ref="J72:J80"/>
    <mergeCell ref="K72:K80"/>
    <mergeCell ref="M72:M80"/>
    <mergeCell ref="M97:M101"/>
    <mergeCell ref="J113:J120"/>
    <mergeCell ref="L113:L120"/>
    <mergeCell ref="K113:K120"/>
    <mergeCell ref="I113:I120"/>
    <mergeCell ref="I95:I96"/>
    <mergeCell ref="F119:F120"/>
    <mergeCell ref="L95:L96"/>
    <mergeCell ref="K95:K96"/>
    <mergeCell ref="J95:J96"/>
    <mergeCell ref="A49:A60"/>
    <mergeCell ref="A85:A93"/>
    <mergeCell ref="D85:D93"/>
    <mergeCell ref="E85:E93"/>
    <mergeCell ref="F85:F93"/>
    <mergeCell ref="B94:B95"/>
    <mergeCell ref="C94:C95"/>
    <mergeCell ref="G97:G104"/>
    <mergeCell ref="H97:H104"/>
    <mergeCell ref="A94:A96"/>
    <mergeCell ref="D94:D96"/>
    <mergeCell ref="E94:E96"/>
    <mergeCell ref="A61:A71"/>
    <mergeCell ref="D61:D71"/>
    <mergeCell ref="E61:E71"/>
    <mergeCell ref="F61:F71"/>
    <mergeCell ref="B71:B78"/>
    <mergeCell ref="C71:C78"/>
    <mergeCell ref="C49:C54"/>
    <mergeCell ref="D49:D60"/>
    <mergeCell ref="E49:E60"/>
    <mergeCell ref="A72:A84"/>
    <mergeCell ref="C9:C17"/>
    <mergeCell ref="A25:A26"/>
    <mergeCell ref="B20:B23"/>
    <mergeCell ref="C20:C23"/>
    <mergeCell ref="B33:B34"/>
    <mergeCell ref="C33:C34"/>
    <mergeCell ref="A34:A37"/>
    <mergeCell ref="G9:G19"/>
    <mergeCell ref="H9:H19"/>
    <mergeCell ref="A27:A31"/>
    <mergeCell ref="D27:D31"/>
    <mergeCell ref="B35:B42"/>
    <mergeCell ref="C35:C42"/>
    <mergeCell ref="A38:A48"/>
    <mergeCell ref="D38:D48"/>
    <mergeCell ref="E38:E48"/>
    <mergeCell ref="F38:F48"/>
    <mergeCell ref="G38:G48"/>
    <mergeCell ref="H38:H48"/>
    <mergeCell ref="L25:L26"/>
    <mergeCell ref="M25:M26"/>
    <mergeCell ref="B24:B25"/>
    <mergeCell ref="C24:C25"/>
    <mergeCell ref="G25:G26"/>
    <mergeCell ref="H25:H26"/>
    <mergeCell ref="H32:H33"/>
    <mergeCell ref="H34:H37"/>
    <mergeCell ref="K25:K26"/>
    <mergeCell ref="D25:D26"/>
    <mergeCell ref="E25:E26"/>
    <mergeCell ref="F25:F26"/>
    <mergeCell ref="D32:D33"/>
    <mergeCell ref="E32:E33"/>
    <mergeCell ref="F32:F33"/>
    <mergeCell ref="D34:D37"/>
    <mergeCell ref="E34:E37"/>
    <mergeCell ref="F34:F37"/>
    <mergeCell ref="H27:H31"/>
    <mergeCell ref="J6:J8"/>
    <mergeCell ref="K6:K8"/>
    <mergeCell ref="L6:L8"/>
    <mergeCell ref="M6:M8"/>
    <mergeCell ref="I9:I17"/>
    <mergeCell ref="J9:J17"/>
    <mergeCell ref="K9:K17"/>
    <mergeCell ref="L9:L17"/>
    <mergeCell ref="M9:M17"/>
    <mergeCell ref="M3:M4"/>
    <mergeCell ref="L3:L4"/>
    <mergeCell ref="D3:H3"/>
    <mergeCell ref="I3:K3"/>
    <mergeCell ref="A3:B3"/>
    <mergeCell ref="C3:C4"/>
    <mergeCell ref="M38:M43"/>
    <mergeCell ref="I50:I55"/>
    <mergeCell ref="J50:J55"/>
    <mergeCell ref="K50:K55"/>
    <mergeCell ref="L50:L55"/>
    <mergeCell ref="M50:M55"/>
    <mergeCell ref="H49:H60"/>
    <mergeCell ref="I38:I43"/>
    <mergeCell ref="J38:J43"/>
    <mergeCell ref="K38:K43"/>
    <mergeCell ref="L38:L43"/>
    <mergeCell ref="G6:G8"/>
    <mergeCell ref="L20:L23"/>
    <mergeCell ref="M20:M23"/>
    <mergeCell ref="I6:I8"/>
    <mergeCell ref="H6:H8"/>
    <mergeCell ref="B9:B17"/>
    <mergeCell ref="B49:B54"/>
    <mergeCell ref="K61:K65"/>
    <mergeCell ref="I67:I68"/>
    <mergeCell ref="J67:J68"/>
    <mergeCell ref="K67:K68"/>
    <mergeCell ref="L67:L68"/>
    <mergeCell ref="M67:M68"/>
    <mergeCell ref="A6:A8"/>
    <mergeCell ref="B6:B8"/>
    <mergeCell ref="C6:C8"/>
    <mergeCell ref="D6:D8"/>
    <mergeCell ref="E6:E8"/>
    <mergeCell ref="F6:F8"/>
    <mergeCell ref="A20:A23"/>
    <mergeCell ref="D20:D23"/>
    <mergeCell ref="E20:E23"/>
    <mergeCell ref="F20:F23"/>
    <mergeCell ref="A9:A19"/>
    <mergeCell ref="D9:D19"/>
    <mergeCell ref="E9:E19"/>
    <mergeCell ref="F9:F19"/>
    <mergeCell ref="K20:K23"/>
    <mergeCell ref="J25:J26"/>
    <mergeCell ref="I25:I26"/>
    <mergeCell ref="A32:A33"/>
    <mergeCell ref="L132:L135"/>
    <mergeCell ref="M132:M135"/>
    <mergeCell ref="D72:D84"/>
    <mergeCell ref="E72:E84"/>
    <mergeCell ref="F72:F84"/>
    <mergeCell ref="G72:G84"/>
    <mergeCell ref="H72:H84"/>
    <mergeCell ref="G94:G96"/>
    <mergeCell ref="F94:F96"/>
    <mergeCell ref="H94:H96"/>
    <mergeCell ref="F97:F107"/>
    <mergeCell ref="G85:G93"/>
    <mergeCell ref="H85:H93"/>
    <mergeCell ref="M121:M125"/>
    <mergeCell ref="L121:L125"/>
    <mergeCell ref="I121:I125"/>
    <mergeCell ref="J121:J125"/>
    <mergeCell ref="K121:K125"/>
    <mergeCell ref="M95:M96"/>
    <mergeCell ref="M113:M120"/>
    <mergeCell ref="I97:I101"/>
    <mergeCell ref="J97:J101"/>
    <mergeCell ref="K97:K101"/>
    <mergeCell ref="L97:L101"/>
    <mergeCell ref="A139:A140"/>
    <mergeCell ref="D139:D140"/>
    <mergeCell ref="E139:E140"/>
    <mergeCell ref="F139:F140"/>
    <mergeCell ref="G139:G140"/>
    <mergeCell ref="H139:H140"/>
    <mergeCell ref="J132:J135"/>
    <mergeCell ref="C132:C133"/>
    <mergeCell ref="I20:I23"/>
    <mergeCell ref="J20:J23"/>
    <mergeCell ref="G61:G71"/>
    <mergeCell ref="H61:H71"/>
    <mergeCell ref="G49:G60"/>
    <mergeCell ref="F49:F60"/>
    <mergeCell ref="G20:G23"/>
    <mergeCell ref="H20:H23"/>
    <mergeCell ref="G32:G33"/>
    <mergeCell ref="G34:G37"/>
    <mergeCell ref="A97:A107"/>
    <mergeCell ref="D97:D107"/>
    <mergeCell ref="E97:E107"/>
    <mergeCell ref="E27:E31"/>
    <mergeCell ref="F27:F31"/>
    <mergeCell ref="G27:G31"/>
    <mergeCell ref="A121:A131"/>
    <mergeCell ref="D121:D131"/>
    <mergeCell ref="E121:E131"/>
    <mergeCell ref="F121:F131"/>
    <mergeCell ref="G121:G131"/>
    <mergeCell ref="H121:H131"/>
    <mergeCell ref="A132:A137"/>
    <mergeCell ref="D132:D137"/>
    <mergeCell ref="E132:E137"/>
    <mergeCell ref="F132:F137"/>
    <mergeCell ref="G132:G137"/>
    <mergeCell ref="H132:H137"/>
    <mergeCell ref="A108:A112"/>
    <mergeCell ref="D108:D112"/>
    <mergeCell ref="E108:E112"/>
    <mergeCell ref="B113:B118"/>
    <mergeCell ref="C113:C118"/>
    <mergeCell ref="A113:A120"/>
    <mergeCell ref="D113:D120"/>
    <mergeCell ref="F108:F112"/>
    <mergeCell ref="H109:H112"/>
    <mergeCell ref="G109:G112"/>
  </mergeCells>
  <pageMargins left="0.7" right="0.7" top="0.75" bottom="0.75" header="0.3" footer="0.3"/>
  <pageSetup paperSize="9" scale="57" fitToHeight="0" orientation="landscape" r:id="rId1"/>
  <rowBreaks count="5" manualBreakCount="5">
    <brk id="10" max="13" man="1"/>
    <brk id="24" max="13" man="1"/>
    <brk id="33" max="13" man="1"/>
    <brk id="48" max="13" man="1"/>
    <brk id="71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Листы</vt:lpstr>
      </vt:variant>
      <vt:variant>
        <vt:i4>3</vt:i4>
      </vt:variant>
      <vt:variant>
        <vt:lpstr>Диаграммы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Лист1</vt:lpstr>
      <vt:lpstr>Лист2</vt:lpstr>
      <vt:lpstr>Лист3</vt:lpstr>
      <vt:lpstr>Диаграмма1</vt:lpstr>
      <vt:lpstr>Лист1!Область_печати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2025-08-01T09:25:54Z</dcterms:modified>
</cp:coreProperties>
</file>